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blinkova.jana\Desktop\stavby 2025\VŘ\Jih-III_42510 křiž. s  III_39528 - křiž. s III_39521\SOUPIS PRACÍ\"/>
    </mc:Choice>
  </mc:AlternateContent>
  <bookViews>
    <workbookView xWindow="0" yWindow="0" windowWidth="0" windowHeight="0" activeTab="2"/>
  </bookViews>
  <sheets>
    <sheet name="SO 000Ostatní" sheetId="2" r:id="rId1"/>
    <sheet name="SO 101" sheetId="3" r:id="rId2"/>
    <sheet name="SO 000Vedlejší" sheetId="4" r:id="rId3"/>
  </sheets>
  <calcPr/>
</workbook>
</file>

<file path=xl/calcChain.xml><?xml version="1.0" encoding="utf-8"?>
<calcChain xmlns="http://schemas.openxmlformats.org/spreadsheetml/2006/main">
  <c i="4" l="1" r="I3"/>
  <c r="I9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3" r="I3"/>
  <c r="I136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I131"/>
  <c r="O132"/>
  <c r="I132"/>
  <c r="I90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I81"/>
  <c r="O86"/>
  <c r="I86"/>
  <c r="O82"/>
  <c r="I82"/>
  <c r="I16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I8"/>
  <c r="O13"/>
  <c r="I13"/>
  <c r="O9"/>
  <c r="I9"/>
  <c i="2" r="I3"/>
  <c r="I9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<sst xmlns="http://schemas.openxmlformats.org/spreadsheetml/2006/main">
  <si>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</si>
  <si>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</si>
  <si>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</si>
  <si>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</si>
  <si>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</si>
  <si>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S2403DZS</t>
  </si>
  <si>
    <t>III/42510 křiž. s III/39528 – křiž. s III/39521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</si>
  <si>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</si>
  <si>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</si>
  <si>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</si>
  <si>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</si>
  <si>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</si>
  <si>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</si>
  <si>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</si>
  <si>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</si>
  <si>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</si>
  <si>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</si>
  <si>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</si>
  <si>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</si>
  <si>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</si>
  <si>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</si>
  <si>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</si>
  <si>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</si>
  <si>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</si>
  <si>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</si>
  <si>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</si>
  <si>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</si>
  <si>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</si>
  <si>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</si>
  <si>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</si>
  <si>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</si>
  <si>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</si>
  <si>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</si>
  <si>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</si>
  <si>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</si>
  <si>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</si>
  <si>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</si>
  <si>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</si>
  <si>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</si>
  <si>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</si>
  <si>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</si>
  <si>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</si>
  <si>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SO 101</t>
  </si>
  <si>
    <t>Souvislá údržba silnice III/42510</t>
  </si>
  <si>
    <t>všeobecné podmínky</t>
  </si>
  <si>
    <t>014102</t>
  </si>
  <si>
    <t>01</t>
  </si>
  <si>
    <t>POPLATKY ZA SKLÁDKU</t>
  </si>
  <si>
    <t>T</t>
  </si>
  <si>
    <t>dle pol.: 13173, 12922, 12932, 12940, 11329</t>
  </si>
  <si>
    <t>VV</t>
  </si>
  <si>
    <t>pol.12922: plocha8379m2*tl.0,2m = 1675,800 [A]_x000d_
 pol. 12932 příkopy: plocha3204m2*tl.0,3m = 961,200 [B]_x000d_
 pol. 12932 žlab: 9,6*0,1 = 0,960 [C]_x000d_
 pol. 12940: 20m3 = 20,000 [D]_x000d_
 pol. 13173.01: 8m3 = 8,000 [E]_x000d_
 přepočet na hmotnost (organická zemina 2t/m3):(A+B+C+D+E)*2 = 5331,920 [F]_x000d_
 pol. 11329: 18m3 = 18,000 [G]_x000d_
 přepočet na hmotnost (kámen, beton 2,5t/m3):G*2,5 = 45,000 [H]_x000d_
 celkem: F+H = 5376,920 [I]</t>
  </si>
  <si>
    <t>zahrnuje veškeré poplatky provozovateli skládky související s uložením odpadu na skládce.</t>
  </si>
  <si>
    <t>02720</t>
  </si>
  <si>
    <t>POMOC PRÁCE ZŘÍZ NEBO ZAJIŠŤ REGULACI A OCHRANU DOPRAVY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</si>
  <si>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demontáže, nájmu.
Zahrnuje provizorní dopravní značení po celou dobu stavby.
Vše v režii zhotovitele.</t>
  </si>
  <si>
    <t>Položka zahrnuje:
- veškeré náklady spojené s objednatelem požadovanými zařízeními
Položka nezahrnuje:
- x</t>
  </si>
  <si>
    <t>1</t>
  </si>
  <si>
    <t>zemní práce</t>
  </si>
  <si>
    <t>11329</t>
  </si>
  <si>
    <t>ODSTRANĚNÍ ZPEVNĚNÝCH PLOCH, PŘÍKOPŮ A RIGOLŮ Z LOMOVÉHO KAMENE</t>
  </si>
  <si>
    <t>M3</t>
  </si>
  <si>
    <t>odstranění stávajícího zpevnění v místech vtokových a výtokových objektů propustí (kámen do betonu 4 x 15m2);
tloušťka 0,40 m; odvozná vzdálenost v režii zhotovitele</t>
  </si>
  <si>
    <t>4ks*plocha15m2*tl.0,3m = 18,000 [A]</t>
  </si>
  <si>
    <t xml:space="preserve">Položka zahrnuje:
- odstranění podkladu
- veškerou manipulaci s vybouraným materiálem vč. uložení na skládku.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</si>
  <si>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11372</t>
  </si>
  <si>
    <t>FRÉZOVÁNÍ ZPEVNĚNÝCH PLOCH ASFALTOVÝCH</t>
  </si>
  <si>
    <t>frézování plocha vozovky v tl. 110mm;
materiál ke zpětnému použití do krajnic a nezpevněných sjezdů;
odvoz a uložení na meziskládce v režii zhotovitele
kubatura dle pol. 56962 a 56362</t>
  </si>
  <si>
    <t>zpevnění krajnice: 5612m2*tl.0,11m = 617,320 [A]_x000d_
 nezpevněné sjezdy: 139m2*tl.0,11m = 15,290 [B]_x000d_
 A+B = 632,610 [C]</t>
  </si>
  <si>
    <t>Položka zahrnuje:
- veškerou manipulaci s vybouranou sutí a s vybouranými hmotami.</t>
  </si>
  <si>
    <t>frézování plocha vozovky v tl. 110mm;
odvozná vzdálenost a likvidace je v režii zhotovitele</t>
  </si>
  <si>
    <t>Frézování stávající vozovky - 110mm s nivelací, plocha44081,83m2*0,11m = 4849,001 [A]_x000d_
 zpevněný sjezd km 0,165 21 (k pískovně): 44*0,05 = 2,200 [B]_x000d_
 zpevněný sjezd km 2,232 81: 51*0,05 = 2,550 [C]_x000d_
 zpevněný sjezd km 3,300 07: 26*0,05 = 1,300 [D]_x000d_
 zpevněný sjezd km 4,522 93: 12*0,05 = 0,600 [E]_x000d_
 zpevněný sjezd km 5,578 06: 20*0,05 = 1,000 [F]_x000d_
 křižovatka s III/39523: 	67*0,05 = 3,350 [G]_x000d_
 křižovatka s III/39522: 	61*0,05 = 3,050 [H]_x000d_
 křižovatka s III/39521:	42*0,05 = 2,100 [I]_x000d_
 napojení na stáv. III/42510 na zač. a konci: 8*0,05 = 0,400 [J]_x000d_
 odečten R-materiál použitý do krajnic a nezp. sjezdů: -575,1 = -575,100 [K]_x000d_
 A+B+C+D+E+F+G+H+I+J+K = 4290,451 [L]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</si>
  <si>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</si>
  <si>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02</t>
  </si>
  <si>
    <t>odvozná vzdálenost a likvidace je v režii zhotovitele</t>
  </si>
  <si>
    <t>proc.0,3*tl.0,05m*plocha44081,83m2 = 661,227 [A]</t>
  </si>
  <si>
    <t>113764</t>
  </si>
  <si>
    <t>FRÉZOVÁNÍ DRÁŽKY PRŮŘEZU DO 400MM2 V ASFALTOVÉ VOZOVCE</t>
  </si>
  <si>
    <t>M</t>
  </si>
  <si>
    <t>proříznutí AC vrstev a utěsnění zálivkou (ZÚ, KÚ, podélná spára, zp. sjezdy, autobus. zálivy)_x000d_
Odvoz a likvidace v režii zhotovitele.</t>
  </si>
  <si>
    <t>podélná spára (délka úseku): 5586m = 5586,000 [A]_x000d_
 ZU+KU:	37m = 37,000 [B]_x000d_
 zpevn. sjezdy, krizovatky:	143m = 143,000 [C]_x000d_
 zastávkové zálivy: 149m = 149,000 [D]_x000d_
 A+B+C+D = 5915,000 [E]</t>
  </si>
  <si>
    <t>12573</t>
  </si>
  <si>
    <t>VYKOPÁVKY ZE ZEMNÍKŮ A SKLÁDEK TŘ. I</t>
  </si>
  <si>
    <t>výkop zeminy z přehozu (pol.13173.02) a ornice (pol.18233) pro zásyp jam a rýh po provedení nové dlažby</t>
  </si>
  <si>
    <t>zemina z přehozu: 8m3 = 8,000 [A]_x000d_
 ornice: plocha20m2*tl.0,2m = 4,000 [B]_x000d_
 A+B = 12,000 [C]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</si>
  <si>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</si>
  <si>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12922</t>
  </si>
  <si>
    <t>ČIŠTĚNÍ KRAJNIC OD NÁNOSU TL. DO 100MM</t>
  </si>
  <si>
    <t>M2</t>
  </si>
  <si>
    <t>Sejmutí stávající krajnice - 2x po 0,1m, šířky 0,75m;
odvozná vzdálenost je v režii zhotovitele;
poplatek za skládku viz. pol. 014102.01</t>
  </si>
  <si>
    <t>před frézováním: 5586*2*0,75 = 8379,000 [A]_x000d_
 po frézování: 5586*2*0,75 = 8379,000 [B]_x000d_
 A+B = 16758,000 [C]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</si>
  <si>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</si>
  <si>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</si>
  <si>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</si>
  <si>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Čištění příkopů 0,3 m3/m + čištění betonových žlabů 0,1 m3/bm
odvozná vzdálenost je v režii zhotovitele;
poplatek za skládku viz. pol. 014102.01</t>
  </si>
  <si>
    <t>"příkop vlevo:"_x000d_
 km 0,177 – 0,445: 268 = 268,000 [A]_x000d_
 km 0,455 – 0,730: 275 = 275,000 [B]_x000d_
 km 1,409 – 1,526: 117 = 117,000 [C]_x000d_
 km 3,061 – 3,340: 279 = 279,000 [D]_x000d_
 km 3,643 – 3,909: 266 = 266,000 [E]_x000d_
 km 4,143 – 4,322: 179 = 179,000 [F]_x000d_
 km 5,106 – 5,255: 149 = 149,000 [G]_x000d_
 "příkop vpravo:"_x000d_
 km 2,054 – 2,826: 772 = 772,000 [H]_x000d_
 km 2,836 – 3,294: 458 = 458,000 [I]_x000d_
 km 3,980 – 4,033: 53 = 53,000 [J]_x000d_
 km 4,041 – 4,238: 197 = 197,000 [K]_x000d_
 Km 4,816 – 5,007: 191 = 191,000 [L]_x000d_
 "žlab (km 5,469-5,555 a km 5,576-5,586):"_x000d_
 (((5586-5576)+(5555-5469))*0,1) = 9,600 [M]_x000d_
 A+B+C+D+E+F+G+H+I+J+K+L+M = 3213,600 [N]</t>
  </si>
  <si>
    <t>12940</t>
  </si>
  <si>
    <t>ČIŠTĚNÍ RÁMOVÝCH A KLENBOVÝCH PROPUSTŮ OD NÁNOSŮ</t>
  </si>
  <si>
    <t>propustky v km 0,88 740, km 1,760 80, km 3,978 21 a km 4,502 07;
odvozná vzdálenost je v režii zhotovitele;
poplatek za skládku viz. pol. 014102.01</t>
  </si>
  <si>
    <t>4ks*10m*0,5m3/bm = 20,000 [A]</t>
  </si>
  <si>
    <t>13173</t>
  </si>
  <si>
    <t>HLOUBENÍ JAM ZAPAŽ I NEPAŽ TŘ. I</t>
  </si>
  <si>
    <t>výkop jam a rýh z důvodů zemních prací, které budou nutné při provedení nové dlažby;
přebytek zeminy na skládku;
vč. odvozu na skládku</t>
  </si>
  <si>
    <t>8 = 8,000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</si>
  <si>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</si>
  <si>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výkop jam a rýh z důvodů zemních prací, které budou nutné při provedení nové dlažby;
pro zpětné použití k zásypu, tzn. přehoz zeminy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</si>
  <si>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</t>
  </si>
  <si>
    <t>17120</t>
  </si>
  <si>
    <t>ULOŽENÍ SYPANINY DO NÁSYPŮ A NA SKLÁDKY BEZ ZHUTNĚNÍ</t>
  </si>
  <si>
    <t>uložení výkopku z pol.13173.01 na skládce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</si>
  <si>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</si>
  <si>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17411</t>
  </si>
  <si>
    <t>ZÁSYP JAM A RÝH ZEMINOU SE ZHUTNĚNÍM</t>
  </si>
  <si>
    <t>zásyp jámy po provedení nové dlažby až do úrovně dosypu ornicí (cca -0,2m);
zemina z přehozu pol. 13173.02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</si>
  <si>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</si>
  <si>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18233</t>
  </si>
  <si>
    <t>ROZPROSTŘENÍ ORNICE V ROVINĚ V TL DO 0,20M</t>
  </si>
  <si>
    <t>dosypání jámy po provedení nové dlažby ornicí 0,2m</t>
  </si>
  <si>
    <t>20 = 20,000 [A]</t>
  </si>
  <si>
    <t>Položka zahrnuje:
- nutné přemístění ornice z dočasných skládek vzdálených do 50m
- rozprostření ornice v předepsané tloušťce v rovině a ve svahu do 1:5
Položka nezahrnuje:
- x</t>
  </si>
  <si>
    <t>18241</t>
  </si>
  <si>
    <t>ZALOŽENÍ TRÁVNÍKU RUČNÍM VÝSEVEM</t>
  </si>
  <si>
    <t>Položka zahrnuje:
- dodání předepsané travní směsi, její výsev na ornici, zalití, první pokosení, to vše bez ohledu na sklon terénu
Položka nezahrnuje:
- x</t>
  </si>
  <si>
    <t>18247</t>
  </si>
  <si>
    <t>OŠETŘOVÁNÍ TRÁVNÍKU</t>
  </si>
  <si>
    <t>Položka zahrnuje:
- pokosení se shrabáním, naložení shrabků na dopravní prostředek, s odvozem a se složením, to vše bez ohledu na sklon terénu
- nutné zalití a hnojení
Položka nezahrnuje:
- x</t>
  </si>
  <si>
    <t>4</t>
  </si>
  <si>
    <t>vodorovné konstrukce</t>
  </si>
  <si>
    <t>45131A</t>
  </si>
  <si>
    <t>PODKLADNÍ A VÝPLŇOVÉ VRSTVY Z PROSTÉHO BETONU C20/25</t>
  </si>
  <si>
    <t>podkladní vrstva pod dlažbou z lomového kamene u propustků;
beton C20/25 tl. 100mm</t>
  </si>
  <si>
    <t>4ks*plocha15m2*tl.0,1m = 6,000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</si>
  <si>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</si>
  <si>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465512</t>
  </si>
  <si>
    <t>DLAŽBY Z LOMOVÉHO KAMENE NA MC</t>
  </si>
  <si>
    <t>nové zpevnění lomovým kamenem do betonu v místech vtokových a výtokových objektů propustí (kámen do betonu 4 x 15m2);</t>
  </si>
  <si>
    <t>4ks*plocha15m2*tl.0,2m = 12,000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</si>
  <si>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</si>
  <si>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5</t>
  </si>
  <si>
    <t>komunikace</t>
  </si>
  <si>
    <t>56362</t>
  </si>
  <si>
    <t>VOZOVKOVÉ VRSTVY Z RECYKLOVANÉHO MATERIÁLU TL DO 100MM</t>
  </si>
  <si>
    <t>nezpevněné sjezdy z R-materiálu 100mm;
uloženého v rámci pol.11372 na meziskládce;</t>
  </si>
  <si>
    <t>nezpevněný sjezd v km 0,450 20: 18m2 = 18,000 [A]_x000d_
 nezpevněný sjezd v km 1,406 37: 12m2 = 12,000 [B]_x000d_
 nezpevněný sjezd v km 2,052 78: 15m2 = 15,000 [C]_x000d_
 nezpevněný sjezd v km 2,829 75: 12m2 = 12,000 [D]_x000d_
 nezpevněný sjezd v km 3,495 79: 16m2 = 16,000 [E]_x000d_
 nezpevněný sjezd v km 4,036 75: 16m2 = 16,000 [F]_x000d_
 nezpevněný sjezd v km 5,072 06: 50m2 = 50,000 [G]_x000d_
 A+B+C+D+E+F+G = 139,000 [H]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</si>
  <si>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</si>
  <si>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56962</t>
  </si>
  <si>
    <t>ZPEVNĚNÍ KRAJNIC Z RECYKLOVANÉHO MATERIÁLU TL DO 100MM</t>
  </si>
  <si>
    <t>vyfrézovaný R-materiál,
uložený v rámci pol.11372 na meziskládce;
kompletní krajnice, vč. nájezdů a křiřžovatek</t>
  </si>
  <si>
    <t>krajnice: délka trasy5586m*2strany*šířka0,5m = 5586,000 [A]_x000d_
 u zpevněných sjezdů: plocha13m2 = 13,000 [B]_x000d_
 u křižovatel: plocha13m2 = 13,000 [C]_x000d_
 A+B+C = 5612,000 [E]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</si>
  <si>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</si>
  <si>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572213</t>
  </si>
  <si>
    <t>A</t>
  </si>
  <si>
    <t>SPOJOVACÍ POSTŘIK Z EMULZE DO 0,5KG/M2</t>
  </si>
  <si>
    <t>na ACL;
Spojovací postřik z kationaktivní asf. emulze PS-C 0,20 kg/m2;
plocha dle pol. 574C56</t>
  </si>
  <si>
    <t>43778,324 = 43778,324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</si>
  <si>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</si>
  <si>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B</t>
  </si>
  <si>
    <t>na odfrézovanou plochu (pod ACL);
Spojovací postřik z kationaktivní asf. emulze PS-C 0,50 kg/m2;
plocha dle pol. 574C56</t>
  </si>
  <si>
    <t>plocha43778,324m2 = 43778,324 [A]</t>
  </si>
  <si>
    <t>C</t>
  </si>
  <si>
    <t>lokální vysprávky;
Spojovací postřik z kationaktivní asf. emulze PS-C 0,50 kg/m2</t>
  </si>
  <si>
    <t>44081,83*0,3 = 13224,549 [A]</t>
  </si>
  <si>
    <t>574A44</t>
  </si>
  <si>
    <t>ASFALTOVÝ BETON PRO OBRUSNÉ VRSTVY ACO 11+ TL. 50MM</t>
  </si>
  <si>
    <t>ACO 11+</t>
  </si>
  <si>
    <t>plocha vozovky km 0-0,210: 2463 = 2463,000 [A]_x000d_
 plocha vozovky km 0,210-4,615: (š.7,6*délka4405m)+65,40+69,62+243,50 = 33856,520 [B]_x000d_
 plocha vozovky km 4,615-konec úseku: (km(5585,98-4614,59)*š.7,1)+1,4497+1,885 = 6900,204 [C]_x000d_
 zpevněný sjezd km 0,165 21 (k pískovně): 44 = 44,000 [D]_x000d_
 zpevněný sjezd km 2,232 81: 51 = 51,000 [E]_x000d_
 zpevněný sjezd km 3,300 07: 26 = 26,000 [F]_x000d_
 zpevněný sjezd km 4,522 93: 12 = 12,000 [G]_x000d_
 zpevněný sjezd km 5,578 06: 20 = 20,000 [H]_x000d_
 křižovatka s III/39523: 67 = 67,000 [I]_x000d_
 křižovatka s III/39522: 61 = 61,000 [J]_x000d_
 křižovatka s III/39521: 42 = 42,000 [K]_x000d_
 napojení na stáv. III/42510 na zač. a konci: 8 = 8,000 [L]_x000d_
 A+B+C+D+E+F+G+H+I+J+K+L = 43550,724 [M]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</si>
  <si>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</si>
  <si>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574C56</t>
  </si>
  <si>
    <t>ASFALTOVÝ BETON PRO LOŽNÍ VRSTVY ACL 16+, 16S TL. 60MM</t>
  </si>
  <si>
    <t>ACL 16S</t>
  </si>
  <si>
    <t>plocha vozovky km 0-0,210: 2463 = 2463,000 [A]_x000d_
 plocha vozovky km 0,210-4,615: 33856,52 = 33856,520 [B]_x000d_
 plocha vozovky km 4,615-konec úseku: 6900,204 = 6900,204 [C]_x000d_
 rozšíření podkladu technl. kladením ACL: (0,05+0,05)*5586 = 558,600 [D]_x000d_
 A+B+C+D = 43778,324 [E]</t>
  </si>
  <si>
    <t>574E46</t>
  </si>
  <si>
    <t>ASFALTOVÝ BETON PRO PODKLADNÍ VRSTVY ACP 16+, 16S TL. 50MM</t>
  </si>
  <si>
    <t>lokální vysprávky;
ACP 16S</t>
  </si>
  <si>
    <t>plocha44081,83m2*proc.0,3 = 13224,549 [A]</t>
  </si>
  <si>
    <t>577A1</t>
  </si>
  <si>
    <t>VÝSPRAVA TRHLIN ASFALTOVOU ZÁLIVKOU</t>
  </si>
  <si>
    <t>zapravení trhlin dle TP 115 v délce 500m - svislé proříznutí podkladní vrstvy;
vytvoření komůrky o rozmezí 10-30mm a hloubky 25-40mm;
pročištění a aplikace penetračního nátěru na stěny drážky;
zalití asfaltovou zálivkou</t>
  </si>
  <si>
    <t>délka500m = 500,000 [A]</t>
  </si>
  <si>
    <t>Položka zahrnuje:
- vyfrézování drážky šířky do 20mm hloubky do 40mm
- vyčištění
- nátěr
- výplň předepsanou zálivkovou hmotou
Položka nezahrnuje:
- x</t>
  </si>
  <si>
    <t>58920</t>
  </si>
  <si>
    <t>VÝPLŇ SPAR MODIFIKOVANÝM ASFALTEM</t>
  </si>
  <si>
    <t>asfaltovou zálivkou za horka typu N2; ČSN EN 14188-1;
délka dle pol.113764</t>
  </si>
  <si>
    <t>podélná spára: 5586m = 5586,000 [A]_x000d_
 ZU+KU: 37m = 37,000 [B]_x000d_
 zpevn. sjezdy, krizovatky:	328m = 328,000 [C]_x000d_
 zastávkové zálivy: 149m = 149,000 [D]_x000d_
 A+B+C+D = 6100,000 [E]</t>
  </si>
  <si>
    <t>Položka zahrnuje: 
- dodávku předepsaného materiálu
- vyčištění a výplň spar tímto materiálem
Položka nezahrnuje:
- x</t>
  </si>
  <si>
    <t>7</t>
  </si>
  <si>
    <t>přidružená stavební výroba</t>
  </si>
  <si>
    <t>78312</t>
  </si>
  <si>
    <t>PROTIKOROZ OCHRANA OCEL KONSTR NÁTĚREM VÍCEVRST</t>
  </si>
  <si>
    <t>Natření stávajícího zábradlí u propustku v km 0,88740:
nátěrový systém zábradlí - typ I C (TKP 19 B)
příprava povrchu: Sa 2 1/2 - čistění povrchu tryskáním 
epoxid s vysokým obsahem zinku: 60 mic-m 
2 x epoxidový dvoukomponentní nátěr s vláknitými pigmenty: 180 mic-m 
alifatický polyuretan 60 mic-m
celkem NDFT 300 mic-m 
barva RAL 5005</t>
  </si>
  <si>
    <t>7 = 7,000 [A]</t>
  </si>
  <si>
    <t>Položka zahrnuje:
- kompletní povlaky (i různobarevné)
- úpravy podkladu (odmaštění, odrezivění, odstranění starých nátěrů a nečistot) a jeho vyspravení
- provedení nátěru předepsaným postupem a splnění všech požadavků daných technologickým předpisem
Položka nezahrnuje:
- x</t>
  </si>
  <si>
    <t>9</t>
  </si>
  <si>
    <t>ostatní práce</t>
  </si>
  <si>
    <t>9113A1</t>
  </si>
  <si>
    <t>SVODIDLO OCEL SILNIČ JEDNOSTR, ÚROVEŇ ZADRŽ N1, N2 - DODÁVKA A MONTÁŽ</t>
  </si>
  <si>
    <t xml:space="preserve">km 0,815 (dlouhý náběh) – 0,941 (dlouhý náběh) vlevo, úroveň zadržení N2: 126 = 126,000 [A]_x000d_
 km 0,814 (dlouhý náběh) – 0,940 (dlouhý náběh) vpravo, úroveň zadržení N2: 126 = 126,000 [B]_x000d_
 km 1,699 (dlouhý náběh)– 1,823(dlouhý náběh) vlevo, úroveň zadržení N2: 124 = 124,000 [C]_x000d_
 km 1,699 (dlouhý náběh) - 1,823 (dlouhý náběh) vpravo, úroveň zadržení N2: 124 = 124,000 [D]_x000d_
 km 3,917 (dlouhý náběh) – 4,042 (dlouhý náběh) vlevo,  úroveň zadržení N2: 125 = 125,000 [E]_x000d_
 km 3,914 (dlouhý náběh) – 4,032(krátký náběh) vpravo,  úroveň zadržení N2: 118 = 118,000 [F]_x000d_
 A+B+C+D+E+F = 743,000 [G]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</si>
  <si>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</si>
  <si>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9113A3</t>
  </si>
  <si>
    <t>SVODIDLO OCEL SILNIČ JEDNOSTR, ÚROVEŇ ZADRŽ N1, N2 - DEMONTÁŽ S PŘESUNEM</t>
  </si>
  <si>
    <t>odvoz a likvidace je v režii zhotovitele</t>
  </si>
  <si>
    <t>220,08 = 220,080 [A]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</si>
  <si>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</si>
  <si>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9113C1</t>
  </si>
  <si>
    <t>SVODIDLO OCEL SILNIČ JEDNOSTR, ÚROVEŇ ZADRŽ H2 - DODÁVKA A MONTÁŽ</t>
  </si>
  <si>
    <t>u propustku v km 4,502</t>
  </si>
  <si>
    <t>km 4,441(dlouhý náběh)-4,520 (krátký náběh) vlevo, úroveň zadržení H2: 81 m = 81,000 [A]_x000d_
 km 4,439 (dlouný náběh) – 4,523 vpravo (krátký náběh), úroveň zadržení H2: 92 m = 92,000 [B]_x000d_
 A+B = 173,000 [C]</t>
  </si>
  <si>
    <t>9113C3</t>
  </si>
  <si>
    <t>SVODIDLO OCEL SILNIČ JEDNOSTR, ÚROVEŇ ZADRŽ H2 - DEMONTÁŽ S PŘESUNEM</t>
  </si>
  <si>
    <t>demontáž ocelové svodnice u propustku v km 4,502;
odvoz a likvidace je v režii zhotovitele</t>
  </si>
  <si>
    <t>91228</t>
  </si>
  <si>
    <t>SMĚROVÉ SLOUPKY Z PLAST HMOT VČETNĚ ODRAZNÉHO PÁSKU</t>
  </si>
  <si>
    <t>KUS</t>
  </si>
  <si>
    <t>Směrové sloupky včetně odrazného pásku - plastové s trnem po 50m</t>
  </si>
  <si>
    <t>206 = 206,000 [A]</t>
  </si>
  <si>
    <t>Položka zahrnuje:
- dodání a osazení sloupku včetně nutných zemních prací
- vnitrostaveništní a mimostaveništní doprava
- odrazky plastové nebo z retroreflexní fólie
Položka nezahrnuje:
- x</t>
  </si>
  <si>
    <t>červené sloupky - Z11g označující sjezd + betonové patky</t>
  </si>
  <si>
    <t>24 = 24,000 [A]</t>
  </si>
  <si>
    <t>912283</t>
  </si>
  <si>
    <t>SMĚROVÉ SLOUPKY Z PLAST HMOT - DEMONTÁŽ A ODVOZ</t>
  </si>
  <si>
    <t>odvoz a likvidace v režii zhotovitele</t>
  </si>
  <si>
    <t>224 = 224,000 [A]</t>
  </si>
  <si>
    <t>Položka zahrnuje:
- demontáž stávajícího sloupku
- jeho odvoz do skladu nebo na skládku
Položka nezahrnuje:
- x</t>
  </si>
  <si>
    <t>91238</t>
  </si>
  <si>
    <t>SMĚROVÉ SLOUPKY Z PLAST HMOT - NÁSTAVCE NA SVODIDLA VČETNĚ ODRAZNÉHO PÁSKU</t>
  </si>
  <si>
    <t>18 = 18,000 [A]</t>
  </si>
  <si>
    <t>912A8</t>
  </si>
  <si>
    <t>BALISETY Z PLASTICKÝCH HMOT</t>
  </si>
  <si>
    <t>14 = 14,000 [A]</t>
  </si>
  <si>
    <t>Položka zahrnuje:
- dodání a osazení balisety včetně nutných zemních prací
- vnitrostaveništní a mimostaveništní dopravu
- odrazky plastové nebo z retroreflexní fólie
Položka nezahrnuje:
- x</t>
  </si>
  <si>
    <t>912A9</t>
  </si>
  <si>
    <t>R</t>
  </si>
  <si>
    <t>BALISETY Z PLASTICKÝCH HMOT - DEMONTÁŽ</t>
  </si>
  <si>
    <t>Položka zahrnuje:
- demontáž stávajícího sloupku
- odvoz na skládku, při malém množství do sběrného dvora</t>
  </si>
  <si>
    <t>914132</t>
  </si>
  <si>
    <t>DOPRAVNÍ ZNAČKY ZÁKLADNÍ VELIKOSTI OCELOVÉ FÓLIE TŘ 2 - MONTÁŽ S PŘEMÍSTĚNÍM</t>
  </si>
  <si>
    <t>zpětná montáž stávajících značek</t>
  </si>
  <si>
    <t>vpravo28+vlevo24 = 52,000 [A]</t>
  </si>
  <si>
    <t>Položka zahrnuje:
- dopravu demontované značky z dočasné skládky
- osazení a montáž značky na místě určeném projektem
- nutnou opravu poškozených částí
Položka nezahrnuje:
- dodávku značky</t>
  </si>
  <si>
    <t>914133</t>
  </si>
  <si>
    <t>DOPRAVNÍ ZNAČKY ZÁKLADNÍ VELIKOSTI OCELOVÉ FÓLIE TŘ 2 - DEMONTÁŽ</t>
  </si>
  <si>
    <t>dočasná demontáž dopravního značení</t>
  </si>
  <si>
    <t>Položka zahrnuje:
- odstranění, demontáž a odklizení materiálu s odvozem na předepsané místo
Položka nezahrnuje:
- x</t>
  </si>
  <si>
    <t>914922</t>
  </si>
  <si>
    <t>SLOUPKY A STOJKY DZ Z OCEL TRUBEK DO PATKY MONTÁŽ S PŘESUNEM</t>
  </si>
  <si>
    <t>zpětná montáž sloupků stávajících značek</t>
  </si>
  <si>
    <t>vpravo21+vlevo16 = 37,000 [A]</t>
  </si>
  <si>
    <t>Položka zahrnuje:
- dopravu demontovaného zařízení z dočasné skládky
- osazení a montáž zařízení na místě určeném projektem
- nutnou opravu poškozených částí
Položka nezahrnuje:
- dodávku sloupku, stojky a upevňovacího zařízení</t>
  </si>
  <si>
    <t>914923</t>
  </si>
  <si>
    <t>SLOUPKY A STOJKY DZ Z OCEL TRUBEK DO PATKY DEMONTÁŽ</t>
  </si>
  <si>
    <t>dočasná demontáž sloupků značek dopravního značení</t>
  </si>
  <si>
    <t>915231</t>
  </si>
  <si>
    <t>VODOR DOPRAV ZNAČ PLASTEM PROFIL ZVUČÍCÍ - DOD A POKLÁDKA</t>
  </si>
  <si>
    <t>V4 (0,125) 1366,2 m2
V4 (0,5/0,5/0,125) 5,7 m2
V1a (0,125) 133,6 m2
V1b (0,125) 501,5 m2
V2a (3/6/0,125) 105,6 m2
V2b (3/1,5/0,125) 20,6 m2
V2b (1,5/1,5/0,125) 11,7 m2
V9a 11,4 m2
V13a 148,2 m2
V5 1,8 m2</t>
  </si>
  <si>
    <t>2306,2 = 2306,200 [A]</t>
  </si>
  <si>
    <t>Položka zahrnuje:
- dodání a pokládku nátěrového materiálu
- předznačení a reflexní úpravu
Položka nezahrnuje:
- x
Způsob měření:
- měří se pouze natíraná plocha</t>
  </si>
  <si>
    <t>93808</t>
  </si>
  <si>
    <t>OČIŠTĚNÍ VOZOVEK ZAMETENÍM</t>
  </si>
  <si>
    <t>Odvoz a likvidace v režii zhotovitele.</t>
  </si>
  <si>
    <t>44081,83+44+51+26+12+20+67+61+42+8+661,227 = 45074,057 [A]</t>
  </si>
  <si>
    <t>Položka zahrnuje:
- očištění předepsaným způsobem
- odklizení vzniklého odpadu
Položka nezahrnuje:
- x</t>
  </si>
  <si>
    <t>Vedlejší</t>
  </si>
  <si>
    <t>00001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</si>
  <si>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</si>
  <si>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</si>
  <si>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</si>
  <si>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</si>
  <si>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</si>
  <si>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</si>
  <si>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</si>
  <si>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</si>
  <si>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</si>
  <si>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</si>
  <si>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</si>
  <si>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</si>
  <si>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</si>
  <si>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</si>
  <si>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</si>
  <si>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00018</t>
  </si>
  <si>
    <t>Návrh technologického postupu prací - popsáno v obchodních podmínkách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</si>
</sst>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6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4" borderId="6" xfId="0" applyNumberFormat="1" applyFill="1" applyBorder="1" applyAlignment="1" applyProtection="1">
      <alignment horizontal="center"/>
      <protection locked="0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SUMIFS(I9:I15,A9:A15,"SD")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SUMIFS(I10:I15,A10:A15,"P")</f>
        <v>0</v>
      </c>
      <c r="J9" s="28"/>
    </row>
    <row r="10">
      <c r="A10" s="29" t="s">
        <v>29</v>
      </c>
      <c r="B10" s="29">
        <v>3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31" t="s">
        <v>35</v>
      </c>
      <c r="F11" s="38"/>
      <c r="G11" s="38"/>
      <c r="H11" s="38"/>
      <c r="I11" s="38"/>
      <c r="J11" s="39"/>
    </row>
    <row r="12">
      <c r="A12" s="29" t="s">
        <v>36</v>
      </c>
      <c r="B12" s="37"/>
      <c r="C12" s="38"/>
      <c r="D12" s="38"/>
      <c r="E12" s="31" t="s">
        <v>37</v>
      </c>
      <c r="F12" s="38"/>
      <c r="G12" s="38"/>
      <c r="H12" s="38"/>
      <c r="I12" s="38"/>
      <c r="J12" s="39"/>
    </row>
    <row r="13">
      <c r="A13" s="29" t="s">
        <v>29</v>
      </c>
      <c r="B13" s="29">
        <v>5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31" t="s">
        <v>40</v>
      </c>
      <c r="F14" s="38"/>
      <c r="G14" s="38"/>
      <c r="H14" s="38"/>
      <c r="I14" s="38"/>
      <c r="J14" s="39"/>
    </row>
    <row r="15" ht="72">
      <c r="A15" s="29" t="s">
        <v>36</v>
      </c>
      <c r="B15" s="40"/>
      <c r="C15" s="41"/>
      <c r="D15" s="41"/>
      <c r="E15" s="31" t="s">
        <v>41</v>
      </c>
      <c r="F15" s="41"/>
      <c r="G15" s="41"/>
      <c r="H15" s="41"/>
      <c r="I15" s="41"/>
      <c r="J15" s="42"/>
    </row>
  </sheetData>
  <sheetProtection sheet="1" objects="1" scenarios="1" spinCount="100000" saltValue="LFIIf07K8qnbZonY0gp9WnxdUFuaMwYR8uttyolgeXpVEoIF6qEuv9JG3xOTl5diSeJCtmE8057T9p9ft66WZg==" hashValue="EVFTHVLef13xUCPqEDoNy2aRuRvhBj/7KGWCV/8KcKeQSgy0kbtfU9grglq49XS21xYw1crU/nkRgK0C6M2nRA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SUMIFS(I8:I200,A8:A200,"SD")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42</v>
      </c>
      <c r="D4" s="13"/>
      <c r="E4" s="14" t="s">
        <v>43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44</v>
      </c>
      <c r="F8" s="26"/>
      <c r="G8" s="26"/>
      <c r="H8" s="26"/>
      <c r="I8" s="27">
        <f>SUMIFS(I9:I15,A9:A15,"P")</f>
        <v>0</v>
      </c>
      <c r="J8" s="28"/>
    </row>
    <row r="9">
      <c r="A9" s="29" t="s">
        <v>29</v>
      </c>
      <c r="B9" s="29">
        <v>1</v>
      </c>
      <c r="C9" s="30" t="s">
        <v>45</v>
      </c>
      <c r="D9" s="29" t="s">
        <v>46</v>
      </c>
      <c r="E9" s="31" t="s">
        <v>47</v>
      </c>
      <c r="F9" s="32" t="s">
        <v>48</v>
      </c>
      <c r="G9" s="33">
        <v>5376.9200000000001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34</v>
      </c>
      <c r="B10" s="37"/>
      <c r="C10" s="38"/>
      <c r="D10" s="38"/>
      <c r="E10" s="31" t="s">
        <v>49</v>
      </c>
      <c r="F10" s="38"/>
      <c r="G10" s="38"/>
      <c r="H10" s="38"/>
      <c r="I10" s="38"/>
      <c r="J10" s="39"/>
    </row>
    <row r="11" ht="144">
      <c r="A11" s="29" t="s">
        <v>50</v>
      </c>
      <c r="B11" s="37"/>
      <c r="C11" s="38"/>
      <c r="D11" s="38"/>
      <c r="E11" s="43" t="s">
        <v>51</v>
      </c>
      <c r="F11" s="38"/>
      <c r="G11" s="38"/>
      <c r="H11" s="38"/>
      <c r="I11" s="38"/>
      <c r="J11" s="39"/>
    </row>
    <row r="12" ht="28.8">
      <c r="A12" s="29" t="s">
        <v>36</v>
      </c>
      <c r="B12" s="37"/>
      <c r="C12" s="38"/>
      <c r="D12" s="38"/>
      <c r="E12" s="31" t="s">
        <v>52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53</v>
      </c>
      <c r="D13" s="29"/>
      <c r="E13" s="31" t="s">
        <v>54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 ht="201.6">
      <c r="A14" s="29" t="s">
        <v>34</v>
      </c>
      <c r="B14" s="37"/>
      <c r="C14" s="38"/>
      <c r="D14" s="38"/>
      <c r="E14" s="31" t="s">
        <v>55</v>
      </c>
      <c r="F14" s="38"/>
      <c r="G14" s="38"/>
      <c r="H14" s="38"/>
      <c r="I14" s="38"/>
      <c r="J14" s="39"/>
    </row>
    <row r="15" ht="57.6">
      <c r="A15" s="29" t="s">
        <v>36</v>
      </c>
      <c r="B15" s="37"/>
      <c r="C15" s="38"/>
      <c r="D15" s="38"/>
      <c r="E15" s="31" t="s">
        <v>56</v>
      </c>
      <c r="F15" s="38"/>
      <c r="G15" s="38"/>
      <c r="H15" s="38"/>
      <c r="I15" s="38"/>
      <c r="J15" s="39"/>
    </row>
    <row r="16">
      <c r="A16" s="23" t="s">
        <v>26</v>
      </c>
      <c r="B16" s="24"/>
      <c r="C16" s="25" t="s">
        <v>57</v>
      </c>
      <c r="D16" s="26"/>
      <c r="E16" s="23" t="s">
        <v>58</v>
      </c>
      <c r="F16" s="26"/>
      <c r="G16" s="26"/>
      <c r="H16" s="26"/>
      <c r="I16" s="27">
        <f>SUMIFS(I17:I80,A17:A80,"P")</f>
        <v>0</v>
      </c>
      <c r="J16" s="28"/>
    </row>
    <row r="17" ht="28.8">
      <c r="A17" s="29" t="s">
        <v>29</v>
      </c>
      <c r="B17" s="29">
        <v>3</v>
      </c>
      <c r="C17" s="30" t="s">
        <v>59</v>
      </c>
      <c r="D17" s="29"/>
      <c r="E17" s="31" t="s">
        <v>60</v>
      </c>
      <c r="F17" s="32" t="s">
        <v>61</v>
      </c>
      <c r="G17" s="33">
        <v>18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 ht="43.2">
      <c r="A18" s="29" t="s">
        <v>34</v>
      </c>
      <c r="B18" s="37"/>
      <c r="C18" s="38"/>
      <c r="D18" s="38"/>
      <c r="E18" s="31" t="s">
        <v>62</v>
      </c>
      <c r="F18" s="38"/>
      <c r="G18" s="38"/>
      <c r="H18" s="38"/>
      <c r="I18" s="38"/>
      <c r="J18" s="39"/>
    </row>
    <row r="19">
      <c r="A19" s="29" t="s">
        <v>50</v>
      </c>
      <c r="B19" s="37"/>
      <c r="C19" s="38"/>
      <c r="D19" s="38"/>
      <c r="E19" s="43" t="s">
        <v>63</v>
      </c>
      <c r="F19" s="38"/>
      <c r="G19" s="38"/>
      <c r="H19" s="38"/>
      <c r="I19" s="38"/>
      <c r="J19" s="39"/>
    </row>
    <row r="20" ht="129.6">
      <c r="A20" s="29" t="s">
        <v>36</v>
      </c>
      <c r="B20" s="37"/>
      <c r="C20" s="38"/>
      <c r="D20" s="38"/>
      <c r="E20" s="31" t="s">
        <v>64</v>
      </c>
      <c r="F20" s="38"/>
      <c r="G20" s="38"/>
      <c r="H20" s="38"/>
      <c r="I20" s="38"/>
      <c r="J20" s="39"/>
    </row>
    <row r="21">
      <c r="A21" s="29" t="s">
        <v>29</v>
      </c>
      <c r="B21" s="29">
        <v>4</v>
      </c>
      <c r="C21" s="30" t="s">
        <v>65</v>
      </c>
      <c r="D21" s="29" t="s">
        <v>31</v>
      </c>
      <c r="E21" s="31" t="s">
        <v>66</v>
      </c>
      <c r="F21" s="32" t="s">
        <v>61</v>
      </c>
      <c r="G21" s="33">
        <v>632.61000000000001</v>
      </c>
      <c r="H21" s="34">
        <v>0</v>
      </c>
      <c r="I21" s="35">
        <f>ROUND(G21*H21,P4)</f>
        <v>0</v>
      </c>
      <c r="J21" s="29"/>
      <c r="O21" s="36">
        <f>I21*0.21</f>
        <v>0</v>
      </c>
      <c r="P21">
        <v>3</v>
      </c>
    </row>
    <row r="22" ht="57.6">
      <c r="A22" s="29" t="s">
        <v>34</v>
      </c>
      <c r="B22" s="37"/>
      <c r="C22" s="38"/>
      <c r="D22" s="38"/>
      <c r="E22" s="31" t="s">
        <v>67</v>
      </c>
      <c r="F22" s="38"/>
      <c r="G22" s="38"/>
      <c r="H22" s="38"/>
      <c r="I22" s="38"/>
      <c r="J22" s="39"/>
    </row>
    <row r="23" ht="43.2">
      <c r="A23" s="29" t="s">
        <v>50</v>
      </c>
      <c r="B23" s="37"/>
      <c r="C23" s="38"/>
      <c r="D23" s="38"/>
      <c r="E23" s="43" t="s">
        <v>68</v>
      </c>
      <c r="F23" s="38"/>
      <c r="G23" s="38"/>
      <c r="H23" s="38"/>
      <c r="I23" s="38"/>
      <c r="J23" s="39"/>
    </row>
    <row r="24" ht="28.8">
      <c r="A24" s="29" t="s">
        <v>36</v>
      </c>
      <c r="B24" s="37"/>
      <c r="C24" s="38"/>
      <c r="D24" s="38"/>
      <c r="E24" s="31" t="s">
        <v>69</v>
      </c>
      <c r="F24" s="38"/>
      <c r="G24" s="38"/>
      <c r="H24" s="38"/>
      <c r="I24" s="38"/>
      <c r="J24" s="39"/>
    </row>
    <row r="25">
      <c r="A25" s="29" t="s">
        <v>29</v>
      </c>
      <c r="B25" s="29">
        <v>5</v>
      </c>
      <c r="C25" s="30" t="s">
        <v>65</v>
      </c>
      <c r="D25" s="29" t="s">
        <v>46</v>
      </c>
      <c r="E25" s="31" t="s">
        <v>66</v>
      </c>
      <c r="F25" s="32" t="s">
        <v>61</v>
      </c>
      <c r="G25" s="33">
        <v>4290.451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 ht="28.8">
      <c r="A26" s="29" t="s">
        <v>34</v>
      </c>
      <c r="B26" s="37"/>
      <c r="C26" s="38"/>
      <c r="D26" s="38"/>
      <c r="E26" s="31" t="s">
        <v>70</v>
      </c>
      <c r="F26" s="38"/>
      <c r="G26" s="38"/>
      <c r="H26" s="38"/>
      <c r="I26" s="38"/>
      <c r="J26" s="39"/>
    </row>
    <row r="27" ht="187.2">
      <c r="A27" s="29" t="s">
        <v>50</v>
      </c>
      <c r="B27" s="37"/>
      <c r="C27" s="38"/>
      <c r="D27" s="38"/>
      <c r="E27" s="43" t="s">
        <v>71</v>
      </c>
      <c r="F27" s="38"/>
      <c r="G27" s="38"/>
      <c r="H27" s="38"/>
      <c r="I27" s="38"/>
      <c r="J27" s="39"/>
    </row>
    <row r="28" ht="115.2">
      <c r="A28" s="29" t="s">
        <v>36</v>
      </c>
      <c r="B28" s="37"/>
      <c r="C28" s="38"/>
      <c r="D28" s="38"/>
      <c r="E28" s="31" t="s">
        <v>72</v>
      </c>
      <c r="F28" s="38"/>
      <c r="G28" s="38"/>
      <c r="H28" s="38"/>
      <c r="I28" s="38"/>
      <c r="J28" s="39"/>
    </row>
    <row r="29">
      <c r="A29" s="29" t="s">
        <v>29</v>
      </c>
      <c r="B29" s="29">
        <v>6</v>
      </c>
      <c r="C29" s="30" t="s">
        <v>65</v>
      </c>
      <c r="D29" s="29" t="s">
        <v>73</v>
      </c>
      <c r="E29" s="31" t="s">
        <v>66</v>
      </c>
      <c r="F29" s="32" t="s">
        <v>61</v>
      </c>
      <c r="G29" s="33">
        <v>661.22699999999998</v>
      </c>
      <c r="H29" s="34">
        <v>0</v>
      </c>
      <c r="I29" s="35">
        <f>ROUND(G29*H29,P4)</f>
        <v>0</v>
      </c>
      <c r="J29" s="29"/>
      <c r="O29" s="36">
        <f>I29*0.21</f>
        <v>0</v>
      </c>
      <c r="P29">
        <v>3</v>
      </c>
    </row>
    <row r="30">
      <c r="A30" s="29" t="s">
        <v>34</v>
      </c>
      <c r="B30" s="37"/>
      <c r="C30" s="38"/>
      <c r="D30" s="38"/>
      <c r="E30" s="31" t="s">
        <v>74</v>
      </c>
      <c r="F30" s="38"/>
      <c r="G30" s="38"/>
      <c r="H30" s="38"/>
      <c r="I30" s="38"/>
      <c r="J30" s="39"/>
    </row>
    <row r="31">
      <c r="A31" s="29" t="s">
        <v>50</v>
      </c>
      <c r="B31" s="37"/>
      <c r="C31" s="38"/>
      <c r="D31" s="38"/>
      <c r="E31" s="43" t="s">
        <v>75</v>
      </c>
      <c r="F31" s="38"/>
      <c r="G31" s="38"/>
      <c r="H31" s="38"/>
      <c r="I31" s="38"/>
      <c r="J31" s="39"/>
    </row>
    <row r="32" ht="28.8">
      <c r="A32" s="29" t="s">
        <v>36</v>
      </c>
      <c r="B32" s="37"/>
      <c r="C32" s="38"/>
      <c r="D32" s="38"/>
      <c r="E32" s="31" t="s">
        <v>69</v>
      </c>
      <c r="F32" s="38"/>
      <c r="G32" s="38"/>
      <c r="H32" s="38"/>
      <c r="I32" s="38"/>
      <c r="J32" s="39"/>
    </row>
    <row r="33">
      <c r="A33" s="29" t="s">
        <v>29</v>
      </c>
      <c r="B33" s="29">
        <v>7</v>
      </c>
      <c r="C33" s="30" t="s">
        <v>76</v>
      </c>
      <c r="D33" s="29" t="s">
        <v>31</v>
      </c>
      <c r="E33" s="31" t="s">
        <v>77</v>
      </c>
      <c r="F33" s="32" t="s">
        <v>78</v>
      </c>
      <c r="G33" s="33">
        <v>5915</v>
      </c>
      <c r="H33" s="34">
        <v>0</v>
      </c>
      <c r="I33" s="35">
        <f>ROUND(G33*H33,P4)</f>
        <v>0</v>
      </c>
      <c r="J33" s="29"/>
      <c r="O33" s="36">
        <f>I33*0.21</f>
        <v>0</v>
      </c>
      <c r="P33">
        <v>3</v>
      </c>
    </row>
    <row r="34" ht="43.2">
      <c r="A34" s="29" t="s">
        <v>34</v>
      </c>
      <c r="B34" s="37"/>
      <c r="C34" s="38"/>
      <c r="D34" s="38"/>
      <c r="E34" s="31" t="s">
        <v>79</v>
      </c>
      <c r="F34" s="38"/>
      <c r="G34" s="38"/>
      <c r="H34" s="38"/>
      <c r="I34" s="38"/>
      <c r="J34" s="39"/>
    </row>
    <row r="35" ht="72">
      <c r="A35" s="29" t="s">
        <v>50</v>
      </c>
      <c r="B35" s="37"/>
      <c r="C35" s="38"/>
      <c r="D35" s="38"/>
      <c r="E35" s="43" t="s">
        <v>80</v>
      </c>
      <c r="F35" s="38"/>
      <c r="G35" s="38"/>
      <c r="H35" s="38"/>
      <c r="I35" s="38"/>
      <c r="J35" s="39"/>
    </row>
    <row r="36" ht="28.8">
      <c r="A36" s="29" t="s">
        <v>36</v>
      </c>
      <c r="B36" s="37"/>
      <c r="C36" s="38"/>
      <c r="D36" s="38"/>
      <c r="E36" s="31" t="s">
        <v>69</v>
      </c>
      <c r="F36" s="38"/>
      <c r="G36" s="38"/>
      <c r="H36" s="38"/>
      <c r="I36" s="38"/>
      <c r="J36" s="39"/>
    </row>
    <row r="37">
      <c r="A37" s="29" t="s">
        <v>29</v>
      </c>
      <c r="B37" s="29">
        <v>8</v>
      </c>
      <c r="C37" s="30" t="s">
        <v>81</v>
      </c>
      <c r="D37" s="29" t="s">
        <v>31</v>
      </c>
      <c r="E37" s="31" t="s">
        <v>82</v>
      </c>
      <c r="F37" s="32" t="s">
        <v>61</v>
      </c>
      <c r="G37" s="33">
        <v>12</v>
      </c>
      <c r="H37" s="34">
        <v>0</v>
      </c>
      <c r="I37" s="35">
        <f>ROUND(G37*H37,P4)</f>
        <v>0</v>
      </c>
      <c r="J37" s="29"/>
      <c r="O37" s="36">
        <f>I37*0.21</f>
        <v>0</v>
      </c>
      <c r="P37">
        <v>3</v>
      </c>
    </row>
    <row r="38" ht="28.8">
      <c r="A38" s="29" t="s">
        <v>34</v>
      </c>
      <c r="B38" s="37"/>
      <c r="C38" s="38"/>
      <c r="D38" s="38"/>
      <c r="E38" s="31" t="s">
        <v>83</v>
      </c>
      <c r="F38" s="38"/>
      <c r="G38" s="38"/>
      <c r="H38" s="38"/>
      <c r="I38" s="38"/>
      <c r="J38" s="39"/>
    </row>
    <row r="39" ht="43.2">
      <c r="A39" s="29" t="s">
        <v>50</v>
      </c>
      <c r="B39" s="37"/>
      <c r="C39" s="38"/>
      <c r="D39" s="38"/>
      <c r="E39" s="43" t="s">
        <v>84</v>
      </c>
      <c r="F39" s="38"/>
      <c r="G39" s="38"/>
      <c r="H39" s="38"/>
      <c r="I39" s="38"/>
      <c r="J39" s="39"/>
    </row>
    <row r="40" ht="388.8">
      <c r="A40" s="29" t="s">
        <v>36</v>
      </c>
      <c r="B40" s="37"/>
      <c r="C40" s="38"/>
      <c r="D40" s="38"/>
      <c r="E40" s="31" t="s">
        <v>85</v>
      </c>
      <c r="F40" s="38"/>
      <c r="G40" s="38"/>
      <c r="H40" s="38"/>
      <c r="I40" s="38"/>
      <c r="J40" s="39"/>
    </row>
    <row r="41">
      <c r="A41" s="29" t="s">
        <v>29</v>
      </c>
      <c r="B41" s="29">
        <v>9</v>
      </c>
      <c r="C41" s="30" t="s">
        <v>86</v>
      </c>
      <c r="D41" s="29" t="s">
        <v>31</v>
      </c>
      <c r="E41" s="31" t="s">
        <v>87</v>
      </c>
      <c r="F41" s="32" t="s">
        <v>88</v>
      </c>
      <c r="G41" s="33">
        <v>16758</v>
      </c>
      <c r="H41" s="34">
        <v>0</v>
      </c>
      <c r="I41" s="35">
        <f>ROUND(G41*H41,P4)</f>
        <v>0</v>
      </c>
      <c r="J41" s="29"/>
      <c r="O41" s="36">
        <f>I41*0.21</f>
        <v>0</v>
      </c>
      <c r="P41">
        <v>3</v>
      </c>
    </row>
    <row r="42" ht="43.2">
      <c r="A42" s="29" t="s">
        <v>34</v>
      </c>
      <c r="B42" s="37"/>
      <c r="C42" s="38"/>
      <c r="D42" s="38"/>
      <c r="E42" s="31" t="s">
        <v>89</v>
      </c>
      <c r="F42" s="38"/>
      <c r="G42" s="38"/>
      <c r="H42" s="38"/>
      <c r="I42" s="38"/>
      <c r="J42" s="39"/>
    </row>
    <row r="43" ht="43.2">
      <c r="A43" s="29" t="s">
        <v>50</v>
      </c>
      <c r="B43" s="37"/>
      <c r="C43" s="38"/>
      <c r="D43" s="38"/>
      <c r="E43" s="43" t="s">
        <v>90</v>
      </c>
      <c r="F43" s="38"/>
      <c r="G43" s="38"/>
      <c r="H43" s="38"/>
      <c r="I43" s="38"/>
      <c r="J43" s="39"/>
    </row>
    <row r="44" ht="100.8">
      <c r="A44" s="29" t="s">
        <v>36</v>
      </c>
      <c r="B44" s="37"/>
      <c r="C44" s="38"/>
      <c r="D44" s="38"/>
      <c r="E44" s="31" t="s">
        <v>91</v>
      </c>
      <c r="F44" s="38"/>
      <c r="G44" s="38"/>
      <c r="H44" s="38"/>
      <c r="I44" s="38"/>
      <c r="J44" s="39"/>
    </row>
    <row r="45">
      <c r="A45" s="29" t="s">
        <v>29</v>
      </c>
      <c r="B45" s="29">
        <v>10</v>
      </c>
      <c r="C45" s="30" t="s">
        <v>92</v>
      </c>
      <c r="D45" s="29" t="s">
        <v>31</v>
      </c>
      <c r="E45" s="31" t="s">
        <v>93</v>
      </c>
      <c r="F45" s="32" t="s">
        <v>78</v>
      </c>
      <c r="G45" s="33">
        <v>3213.5999999999999</v>
      </c>
      <c r="H45" s="34">
        <v>0</v>
      </c>
      <c r="I45" s="35">
        <f>ROUND(G45*H45,P4)</f>
        <v>0</v>
      </c>
      <c r="J45" s="29"/>
      <c r="O45" s="36">
        <f>I45*0.21</f>
        <v>0</v>
      </c>
      <c r="P45">
        <v>3</v>
      </c>
    </row>
    <row r="46" ht="43.2">
      <c r="A46" s="29" t="s">
        <v>34</v>
      </c>
      <c r="B46" s="37"/>
      <c r="C46" s="38"/>
      <c r="D46" s="38"/>
      <c r="E46" s="31" t="s">
        <v>94</v>
      </c>
      <c r="F46" s="38"/>
      <c r="G46" s="38"/>
      <c r="H46" s="38"/>
      <c r="I46" s="38"/>
      <c r="J46" s="39"/>
    </row>
    <row r="47" ht="244.8">
      <c r="A47" s="29" t="s">
        <v>50</v>
      </c>
      <c r="B47" s="37"/>
      <c r="C47" s="38"/>
      <c r="D47" s="38"/>
      <c r="E47" s="43" t="s">
        <v>95</v>
      </c>
      <c r="F47" s="38"/>
      <c r="G47" s="38"/>
      <c r="H47" s="38"/>
      <c r="I47" s="38"/>
      <c r="J47" s="39"/>
    </row>
    <row r="48" ht="100.8">
      <c r="A48" s="29" t="s">
        <v>36</v>
      </c>
      <c r="B48" s="37"/>
      <c r="C48" s="38"/>
      <c r="D48" s="38"/>
      <c r="E48" s="31" t="s">
        <v>91</v>
      </c>
      <c r="F48" s="38"/>
      <c r="G48" s="38"/>
      <c r="H48" s="38"/>
      <c r="I48" s="38"/>
      <c r="J48" s="39"/>
    </row>
    <row r="49">
      <c r="A49" s="29" t="s">
        <v>29</v>
      </c>
      <c r="B49" s="29">
        <v>11</v>
      </c>
      <c r="C49" s="30" t="s">
        <v>96</v>
      </c>
      <c r="D49" s="29" t="s">
        <v>31</v>
      </c>
      <c r="E49" s="31" t="s">
        <v>97</v>
      </c>
      <c r="F49" s="32" t="s">
        <v>61</v>
      </c>
      <c r="G49" s="33">
        <v>20</v>
      </c>
      <c r="H49" s="34">
        <v>0</v>
      </c>
      <c r="I49" s="35">
        <f>ROUND(G49*H49,P4)</f>
        <v>0</v>
      </c>
      <c r="J49" s="29"/>
      <c r="O49" s="36">
        <f>I49*0.21</f>
        <v>0</v>
      </c>
      <c r="P49">
        <v>3</v>
      </c>
    </row>
    <row r="50" ht="43.2">
      <c r="A50" s="29" t="s">
        <v>34</v>
      </c>
      <c r="B50" s="37"/>
      <c r="C50" s="38"/>
      <c r="D50" s="38"/>
      <c r="E50" s="31" t="s">
        <v>98</v>
      </c>
      <c r="F50" s="38"/>
      <c r="G50" s="38"/>
      <c r="H50" s="38"/>
      <c r="I50" s="38"/>
      <c r="J50" s="39"/>
    </row>
    <row r="51">
      <c r="A51" s="29" t="s">
        <v>50</v>
      </c>
      <c r="B51" s="37"/>
      <c r="C51" s="38"/>
      <c r="D51" s="38"/>
      <c r="E51" s="43" t="s">
        <v>99</v>
      </c>
      <c r="F51" s="38"/>
      <c r="G51" s="38"/>
      <c r="H51" s="38"/>
      <c r="I51" s="38"/>
      <c r="J51" s="39"/>
    </row>
    <row r="52" ht="100.8">
      <c r="A52" s="29" t="s">
        <v>36</v>
      </c>
      <c r="B52" s="37"/>
      <c r="C52" s="38"/>
      <c r="D52" s="38"/>
      <c r="E52" s="31" t="s">
        <v>91</v>
      </c>
      <c r="F52" s="38"/>
      <c r="G52" s="38"/>
      <c r="H52" s="38"/>
      <c r="I52" s="38"/>
      <c r="J52" s="39"/>
    </row>
    <row r="53">
      <c r="A53" s="29" t="s">
        <v>29</v>
      </c>
      <c r="B53" s="29">
        <v>12</v>
      </c>
      <c r="C53" s="30" t="s">
        <v>100</v>
      </c>
      <c r="D53" s="29" t="s">
        <v>46</v>
      </c>
      <c r="E53" s="31" t="s">
        <v>101</v>
      </c>
      <c r="F53" s="32" t="s">
        <v>61</v>
      </c>
      <c r="G53" s="33">
        <v>8</v>
      </c>
      <c r="H53" s="34">
        <v>0</v>
      </c>
      <c r="I53" s="35">
        <f>ROUND(G53*H53,P4)</f>
        <v>0</v>
      </c>
      <c r="J53" s="29"/>
      <c r="O53" s="36">
        <f>I53*0.21</f>
        <v>0</v>
      </c>
      <c r="P53">
        <v>3</v>
      </c>
    </row>
    <row r="54" ht="57.6">
      <c r="A54" s="29" t="s">
        <v>34</v>
      </c>
      <c r="B54" s="37"/>
      <c r="C54" s="38"/>
      <c r="D54" s="38"/>
      <c r="E54" s="31" t="s">
        <v>102</v>
      </c>
      <c r="F54" s="38"/>
      <c r="G54" s="38"/>
      <c r="H54" s="38"/>
      <c r="I54" s="38"/>
      <c r="J54" s="39"/>
    </row>
    <row r="55">
      <c r="A55" s="29" t="s">
        <v>50</v>
      </c>
      <c r="B55" s="37"/>
      <c r="C55" s="38"/>
      <c r="D55" s="38"/>
      <c r="E55" s="43" t="s">
        <v>103</v>
      </c>
      <c r="F55" s="38"/>
      <c r="G55" s="38"/>
      <c r="H55" s="38"/>
      <c r="I55" s="38"/>
      <c r="J55" s="39"/>
    </row>
    <row r="56" ht="409.5">
      <c r="A56" s="29" t="s">
        <v>36</v>
      </c>
      <c r="B56" s="37"/>
      <c r="C56" s="38"/>
      <c r="D56" s="38"/>
      <c r="E56" s="31" t="s">
        <v>104</v>
      </c>
      <c r="F56" s="38"/>
      <c r="G56" s="38"/>
      <c r="H56" s="38"/>
      <c r="I56" s="38"/>
      <c r="J56" s="39"/>
    </row>
    <row r="57">
      <c r="A57" s="29" t="s">
        <v>29</v>
      </c>
      <c r="B57" s="29">
        <v>13</v>
      </c>
      <c r="C57" s="30" t="s">
        <v>100</v>
      </c>
      <c r="D57" s="29" t="s">
        <v>73</v>
      </c>
      <c r="E57" s="31" t="s">
        <v>101</v>
      </c>
      <c r="F57" s="32" t="s">
        <v>61</v>
      </c>
      <c r="G57" s="33">
        <v>8</v>
      </c>
      <c r="H57" s="34">
        <v>0</v>
      </c>
      <c r="I57" s="35">
        <f>ROUND(G57*H57,P4)</f>
        <v>0</v>
      </c>
      <c r="J57" s="29"/>
      <c r="O57" s="36">
        <f>I57*0.21</f>
        <v>0</v>
      </c>
      <c r="P57">
        <v>3</v>
      </c>
    </row>
    <row r="58" ht="43.2">
      <c r="A58" s="29" t="s">
        <v>34</v>
      </c>
      <c r="B58" s="37"/>
      <c r="C58" s="38"/>
      <c r="D58" s="38"/>
      <c r="E58" s="31" t="s">
        <v>105</v>
      </c>
      <c r="F58" s="38"/>
      <c r="G58" s="38"/>
      <c r="H58" s="38"/>
      <c r="I58" s="38"/>
      <c r="J58" s="39"/>
    </row>
    <row r="59">
      <c r="A59" s="29" t="s">
        <v>50</v>
      </c>
      <c r="B59" s="37"/>
      <c r="C59" s="38"/>
      <c r="D59" s="38"/>
      <c r="E59" s="43" t="s">
        <v>103</v>
      </c>
      <c r="F59" s="38"/>
      <c r="G59" s="38"/>
      <c r="H59" s="38"/>
      <c r="I59" s="38"/>
      <c r="J59" s="39"/>
    </row>
    <row r="60" ht="374.4">
      <c r="A60" s="29" t="s">
        <v>36</v>
      </c>
      <c r="B60" s="37"/>
      <c r="C60" s="38"/>
      <c r="D60" s="38"/>
      <c r="E60" s="31" t="s">
        <v>106</v>
      </c>
      <c r="F60" s="38"/>
      <c r="G60" s="38"/>
      <c r="H60" s="38"/>
      <c r="I60" s="38"/>
      <c r="J60" s="39"/>
    </row>
    <row r="61">
      <c r="A61" s="29" t="s">
        <v>29</v>
      </c>
      <c r="B61" s="29">
        <v>14</v>
      </c>
      <c r="C61" s="30" t="s">
        <v>107</v>
      </c>
      <c r="D61" s="29" t="s">
        <v>31</v>
      </c>
      <c r="E61" s="31" t="s">
        <v>108</v>
      </c>
      <c r="F61" s="32" t="s">
        <v>61</v>
      </c>
      <c r="G61" s="33">
        <v>8</v>
      </c>
      <c r="H61" s="34">
        <v>0</v>
      </c>
      <c r="I61" s="35">
        <f>ROUND(G61*H61,P4)</f>
        <v>0</v>
      </c>
      <c r="J61" s="29"/>
      <c r="O61" s="36">
        <f>I61*0.21</f>
        <v>0</v>
      </c>
      <c r="P61">
        <v>3</v>
      </c>
    </row>
    <row r="62">
      <c r="A62" s="29" t="s">
        <v>34</v>
      </c>
      <c r="B62" s="37"/>
      <c r="C62" s="38"/>
      <c r="D62" s="38"/>
      <c r="E62" s="31" t="s">
        <v>109</v>
      </c>
      <c r="F62" s="38"/>
      <c r="G62" s="38"/>
      <c r="H62" s="38"/>
      <c r="I62" s="38"/>
      <c r="J62" s="39"/>
    </row>
    <row r="63">
      <c r="A63" s="29" t="s">
        <v>50</v>
      </c>
      <c r="B63" s="37"/>
      <c r="C63" s="38"/>
      <c r="D63" s="38"/>
      <c r="E63" s="43" t="s">
        <v>103</v>
      </c>
      <c r="F63" s="38"/>
      <c r="G63" s="38"/>
      <c r="H63" s="38"/>
      <c r="I63" s="38"/>
      <c r="J63" s="39"/>
    </row>
    <row r="64" ht="244.8">
      <c r="A64" s="29" t="s">
        <v>36</v>
      </c>
      <c r="B64" s="37"/>
      <c r="C64" s="38"/>
      <c r="D64" s="38"/>
      <c r="E64" s="31" t="s">
        <v>110</v>
      </c>
      <c r="F64" s="38"/>
      <c r="G64" s="38"/>
      <c r="H64" s="38"/>
      <c r="I64" s="38"/>
      <c r="J64" s="39"/>
    </row>
    <row r="65">
      <c r="A65" s="29" t="s">
        <v>29</v>
      </c>
      <c r="B65" s="29">
        <v>15</v>
      </c>
      <c r="C65" s="30" t="s">
        <v>111</v>
      </c>
      <c r="D65" s="29" t="s">
        <v>31</v>
      </c>
      <c r="E65" s="31" t="s">
        <v>112</v>
      </c>
      <c r="F65" s="32" t="s">
        <v>61</v>
      </c>
      <c r="G65" s="33">
        <v>8</v>
      </c>
      <c r="H65" s="34">
        <v>0</v>
      </c>
      <c r="I65" s="35">
        <f>ROUND(G65*H65,P4)</f>
        <v>0</v>
      </c>
      <c r="J65" s="29"/>
      <c r="O65" s="36">
        <f>I65*0.21</f>
        <v>0</v>
      </c>
      <c r="P65">
        <v>3</v>
      </c>
    </row>
    <row r="66" ht="43.2">
      <c r="A66" s="29" t="s">
        <v>34</v>
      </c>
      <c r="B66" s="37"/>
      <c r="C66" s="38"/>
      <c r="D66" s="38"/>
      <c r="E66" s="31" t="s">
        <v>113</v>
      </c>
      <c r="F66" s="38"/>
      <c r="G66" s="38"/>
      <c r="H66" s="38"/>
      <c r="I66" s="38"/>
      <c r="J66" s="39"/>
    </row>
    <row r="67">
      <c r="A67" s="29" t="s">
        <v>50</v>
      </c>
      <c r="B67" s="37"/>
      <c r="C67" s="38"/>
      <c r="D67" s="38"/>
      <c r="E67" s="43" t="s">
        <v>103</v>
      </c>
      <c r="F67" s="38"/>
      <c r="G67" s="38"/>
      <c r="H67" s="38"/>
      <c r="I67" s="38"/>
      <c r="J67" s="39"/>
    </row>
    <row r="68" ht="302.4">
      <c r="A68" s="29" t="s">
        <v>36</v>
      </c>
      <c r="B68" s="37"/>
      <c r="C68" s="38"/>
      <c r="D68" s="38"/>
      <c r="E68" s="31" t="s">
        <v>114</v>
      </c>
      <c r="F68" s="38"/>
      <c r="G68" s="38"/>
      <c r="H68" s="38"/>
      <c r="I68" s="38"/>
      <c r="J68" s="39"/>
    </row>
    <row r="69">
      <c r="A69" s="29" t="s">
        <v>29</v>
      </c>
      <c r="B69" s="29">
        <v>16</v>
      </c>
      <c r="C69" s="30" t="s">
        <v>115</v>
      </c>
      <c r="D69" s="29" t="s">
        <v>31</v>
      </c>
      <c r="E69" s="31" t="s">
        <v>116</v>
      </c>
      <c r="F69" s="32" t="s">
        <v>88</v>
      </c>
      <c r="G69" s="33">
        <v>20</v>
      </c>
      <c r="H69" s="34">
        <v>0</v>
      </c>
      <c r="I69" s="35">
        <f>ROUND(G69*H69,P4)</f>
        <v>0</v>
      </c>
      <c r="J69" s="29"/>
      <c r="O69" s="36">
        <f>I69*0.21</f>
        <v>0</v>
      </c>
      <c r="P69">
        <v>3</v>
      </c>
    </row>
    <row r="70">
      <c r="A70" s="29" t="s">
        <v>34</v>
      </c>
      <c r="B70" s="37"/>
      <c r="C70" s="38"/>
      <c r="D70" s="38"/>
      <c r="E70" s="31" t="s">
        <v>117</v>
      </c>
      <c r="F70" s="38"/>
      <c r="G70" s="38"/>
      <c r="H70" s="38"/>
      <c r="I70" s="38"/>
      <c r="J70" s="39"/>
    </row>
    <row r="71">
      <c r="A71" s="29" t="s">
        <v>50</v>
      </c>
      <c r="B71" s="37"/>
      <c r="C71" s="38"/>
      <c r="D71" s="38"/>
      <c r="E71" s="43" t="s">
        <v>118</v>
      </c>
      <c r="F71" s="38"/>
      <c r="G71" s="38"/>
      <c r="H71" s="38"/>
      <c r="I71" s="38"/>
      <c r="J71" s="39"/>
    </row>
    <row r="72" ht="72">
      <c r="A72" s="29" t="s">
        <v>36</v>
      </c>
      <c r="B72" s="37"/>
      <c r="C72" s="38"/>
      <c r="D72" s="38"/>
      <c r="E72" s="31" t="s">
        <v>119</v>
      </c>
      <c r="F72" s="38"/>
      <c r="G72" s="38"/>
      <c r="H72" s="38"/>
      <c r="I72" s="38"/>
      <c r="J72" s="39"/>
    </row>
    <row r="73">
      <c r="A73" s="29" t="s">
        <v>29</v>
      </c>
      <c r="B73" s="29">
        <v>17</v>
      </c>
      <c r="C73" s="30" t="s">
        <v>120</v>
      </c>
      <c r="D73" s="29" t="s">
        <v>31</v>
      </c>
      <c r="E73" s="31" t="s">
        <v>121</v>
      </c>
      <c r="F73" s="32" t="s">
        <v>88</v>
      </c>
      <c r="G73" s="33">
        <v>20</v>
      </c>
      <c r="H73" s="34">
        <v>0</v>
      </c>
      <c r="I73" s="35">
        <f>ROUND(G73*H73,P4)</f>
        <v>0</v>
      </c>
      <c r="J73" s="29"/>
      <c r="O73" s="36">
        <f>I73*0.21</f>
        <v>0</v>
      </c>
      <c r="P73">
        <v>3</v>
      </c>
    </row>
    <row r="74">
      <c r="A74" s="29" t="s">
        <v>34</v>
      </c>
      <c r="B74" s="37"/>
      <c r="C74" s="38"/>
      <c r="D74" s="38"/>
      <c r="E74" s="44" t="s">
        <v>31</v>
      </c>
      <c r="F74" s="38"/>
      <c r="G74" s="38"/>
      <c r="H74" s="38"/>
      <c r="I74" s="38"/>
      <c r="J74" s="39"/>
    </row>
    <row r="75">
      <c r="A75" s="29" t="s">
        <v>50</v>
      </c>
      <c r="B75" s="37"/>
      <c r="C75" s="38"/>
      <c r="D75" s="38"/>
      <c r="E75" s="43" t="s">
        <v>118</v>
      </c>
      <c r="F75" s="38"/>
      <c r="G75" s="38"/>
      <c r="H75" s="38"/>
      <c r="I75" s="38"/>
      <c r="J75" s="39"/>
    </row>
    <row r="76" ht="72">
      <c r="A76" s="29" t="s">
        <v>36</v>
      </c>
      <c r="B76" s="37"/>
      <c r="C76" s="38"/>
      <c r="D76" s="38"/>
      <c r="E76" s="31" t="s">
        <v>122</v>
      </c>
      <c r="F76" s="38"/>
      <c r="G76" s="38"/>
      <c r="H76" s="38"/>
      <c r="I76" s="38"/>
      <c r="J76" s="39"/>
    </row>
    <row r="77">
      <c r="A77" s="29" t="s">
        <v>29</v>
      </c>
      <c r="B77" s="29">
        <v>18</v>
      </c>
      <c r="C77" s="30" t="s">
        <v>123</v>
      </c>
      <c r="D77" s="29" t="s">
        <v>31</v>
      </c>
      <c r="E77" s="31" t="s">
        <v>124</v>
      </c>
      <c r="F77" s="32" t="s">
        <v>88</v>
      </c>
      <c r="G77" s="33">
        <v>20</v>
      </c>
      <c r="H77" s="34">
        <v>0</v>
      </c>
      <c r="I77" s="35">
        <f>ROUND(G77*H77,P4)</f>
        <v>0</v>
      </c>
      <c r="J77" s="29"/>
      <c r="O77" s="36">
        <f>I77*0.21</f>
        <v>0</v>
      </c>
      <c r="P77">
        <v>3</v>
      </c>
    </row>
    <row r="78">
      <c r="A78" s="29" t="s">
        <v>34</v>
      </c>
      <c r="B78" s="37"/>
      <c r="C78" s="38"/>
      <c r="D78" s="38"/>
      <c r="E78" s="44"/>
      <c r="F78" s="38"/>
      <c r="G78" s="38"/>
      <c r="H78" s="38"/>
      <c r="I78" s="38"/>
      <c r="J78" s="39"/>
    </row>
    <row r="79">
      <c r="A79" s="29" t="s">
        <v>50</v>
      </c>
      <c r="B79" s="37"/>
      <c r="C79" s="38"/>
      <c r="D79" s="38"/>
      <c r="E79" s="43" t="s">
        <v>118</v>
      </c>
      <c r="F79" s="38"/>
      <c r="G79" s="38"/>
      <c r="H79" s="38"/>
      <c r="I79" s="38"/>
      <c r="J79" s="39"/>
    </row>
    <row r="80" ht="86.4">
      <c r="A80" s="29" t="s">
        <v>36</v>
      </c>
      <c r="B80" s="37"/>
      <c r="C80" s="38"/>
      <c r="D80" s="38"/>
      <c r="E80" s="31" t="s">
        <v>125</v>
      </c>
      <c r="F80" s="38"/>
      <c r="G80" s="38"/>
      <c r="H80" s="38"/>
      <c r="I80" s="38"/>
      <c r="J80" s="39"/>
    </row>
    <row r="81">
      <c r="A81" s="23" t="s">
        <v>26</v>
      </c>
      <c r="B81" s="24"/>
      <c r="C81" s="25" t="s">
        <v>126</v>
      </c>
      <c r="D81" s="26"/>
      <c r="E81" s="23" t="s">
        <v>127</v>
      </c>
      <c r="F81" s="26"/>
      <c r="G81" s="26"/>
      <c r="H81" s="26"/>
      <c r="I81" s="27">
        <f>SUMIFS(I82:I89,A82:A89,"P")</f>
        <v>0</v>
      </c>
      <c r="J81" s="28"/>
    </row>
    <row r="82">
      <c r="A82" s="29" t="s">
        <v>29</v>
      </c>
      <c r="B82" s="29">
        <v>19</v>
      </c>
      <c r="C82" s="30" t="s">
        <v>128</v>
      </c>
      <c r="D82" s="29" t="s">
        <v>31</v>
      </c>
      <c r="E82" s="31" t="s">
        <v>129</v>
      </c>
      <c r="F82" s="32" t="s">
        <v>61</v>
      </c>
      <c r="G82" s="33">
        <v>6</v>
      </c>
      <c r="H82" s="34">
        <v>0</v>
      </c>
      <c r="I82" s="35">
        <f>ROUND(G82*H82,P4)</f>
        <v>0</v>
      </c>
      <c r="J82" s="29"/>
      <c r="O82" s="36">
        <f>I82*0.21</f>
        <v>0</v>
      </c>
      <c r="P82">
        <v>3</v>
      </c>
    </row>
    <row r="83" ht="28.8">
      <c r="A83" s="29" t="s">
        <v>34</v>
      </c>
      <c r="B83" s="37"/>
      <c r="C83" s="38"/>
      <c r="D83" s="38"/>
      <c r="E83" s="31" t="s">
        <v>130</v>
      </c>
      <c r="F83" s="38"/>
      <c r="G83" s="38"/>
      <c r="H83" s="38"/>
      <c r="I83" s="38"/>
      <c r="J83" s="39"/>
    </row>
    <row r="84">
      <c r="A84" s="29" t="s">
        <v>50</v>
      </c>
      <c r="B84" s="37"/>
      <c r="C84" s="38"/>
      <c r="D84" s="38"/>
      <c r="E84" s="43" t="s">
        <v>131</v>
      </c>
      <c r="F84" s="38"/>
      <c r="G84" s="38"/>
      <c r="H84" s="38"/>
      <c r="I84" s="38"/>
      <c r="J84" s="39"/>
    </row>
    <row r="85" ht="409.5">
      <c r="A85" s="29" t="s">
        <v>36</v>
      </c>
      <c r="B85" s="37"/>
      <c r="C85" s="38"/>
      <c r="D85" s="38"/>
      <c r="E85" s="31" t="s">
        <v>132</v>
      </c>
      <c r="F85" s="38"/>
      <c r="G85" s="38"/>
      <c r="H85" s="38"/>
      <c r="I85" s="38"/>
      <c r="J85" s="39"/>
    </row>
    <row r="86">
      <c r="A86" s="29" t="s">
        <v>29</v>
      </c>
      <c r="B86" s="29">
        <v>20</v>
      </c>
      <c r="C86" s="30" t="s">
        <v>133</v>
      </c>
      <c r="D86" s="29" t="s">
        <v>31</v>
      </c>
      <c r="E86" s="31" t="s">
        <v>134</v>
      </c>
      <c r="F86" s="32" t="s">
        <v>61</v>
      </c>
      <c r="G86" s="33">
        <v>12</v>
      </c>
      <c r="H86" s="34">
        <v>0</v>
      </c>
      <c r="I86" s="35">
        <f>ROUND(G86*H86,P4)</f>
        <v>0</v>
      </c>
      <c r="J86" s="29"/>
      <c r="O86" s="36">
        <f>I86*0.21</f>
        <v>0</v>
      </c>
      <c r="P86">
        <v>3</v>
      </c>
    </row>
    <row r="87" ht="28.8">
      <c r="A87" s="29" t="s">
        <v>34</v>
      </c>
      <c r="B87" s="37"/>
      <c r="C87" s="38"/>
      <c r="D87" s="38"/>
      <c r="E87" s="31" t="s">
        <v>135</v>
      </c>
      <c r="F87" s="38"/>
      <c r="G87" s="38"/>
      <c r="H87" s="38"/>
      <c r="I87" s="38"/>
      <c r="J87" s="39"/>
    </row>
    <row r="88">
      <c r="A88" s="29" t="s">
        <v>50</v>
      </c>
      <c r="B88" s="37"/>
      <c r="C88" s="38"/>
      <c r="D88" s="38"/>
      <c r="E88" s="43" t="s">
        <v>136</v>
      </c>
      <c r="F88" s="38"/>
      <c r="G88" s="38"/>
      <c r="H88" s="38"/>
      <c r="I88" s="38"/>
      <c r="J88" s="39"/>
    </row>
    <row r="89" ht="144">
      <c r="A89" s="29" t="s">
        <v>36</v>
      </c>
      <c r="B89" s="37"/>
      <c r="C89" s="38"/>
      <c r="D89" s="38"/>
      <c r="E89" s="31" t="s">
        <v>137</v>
      </c>
      <c r="F89" s="38"/>
      <c r="G89" s="38"/>
      <c r="H89" s="38"/>
      <c r="I89" s="38"/>
      <c r="J89" s="39"/>
    </row>
    <row r="90">
      <c r="A90" s="23" t="s">
        <v>26</v>
      </c>
      <c r="B90" s="24"/>
      <c r="C90" s="25" t="s">
        <v>138</v>
      </c>
      <c r="D90" s="26"/>
      <c r="E90" s="23" t="s">
        <v>139</v>
      </c>
      <c r="F90" s="26"/>
      <c r="G90" s="26"/>
      <c r="H90" s="26"/>
      <c r="I90" s="27">
        <f>SUMIFS(I91:I130,A91:A130,"P")</f>
        <v>0</v>
      </c>
      <c r="J90" s="28"/>
    </row>
    <row r="91">
      <c r="A91" s="29" t="s">
        <v>29</v>
      </c>
      <c r="B91" s="29">
        <v>21</v>
      </c>
      <c r="C91" s="30" t="s">
        <v>140</v>
      </c>
      <c r="D91" s="29" t="s">
        <v>31</v>
      </c>
      <c r="E91" s="31" t="s">
        <v>141</v>
      </c>
      <c r="F91" s="32" t="s">
        <v>88</v>
      </c>
      <c r="G91" s="33">
        <v>139</v>
      </c>
      <c r="H91" s="34">
        <v>0</v>
      </c>
      <c r="I91" s="35">
        <f>ROUND(G91*H91,P4)</f>
        <v>0</v>
      </c>
      <c r="J91" s="29"/>
      <c r="O91" s="36">
        <f>I91*0.21</f>
        <v>0</v>
      </c>
      <c r="P91">
        <v>3</v>
      </c>
    </row>
    <row r="92" ht="28.8">
      <c r="A92" s="29" t="s">
        <v>34</v>
      </c>
      <c r="B92" s="37"/>
      <c r="C92" s="38"/>
      <c r="D92" s="38"/>
      <c r="E92" s="31" t="s">
        <v>142</v>
      </c>
      <c r="F92" s="38"/>
      <c r="G92" s="38"/>
      <c r="H92" s="38"/>
      <c r="I92" s="38"/>
      <c r="J92" s="39"/>
    </row>
    <row r="93" ht="115.2">
      <c r="A93" s="29" t="s">
        <v>50</v>
      </c>
      <c r="B93" s="37"/>
      <c r="C93" s="38"/>
      <c r="D93" s="38"/>
      <c r="E93" s="43" t="s">
        <v>143</v>
      </c>
      <c r="F93" s="38"/>
      <c r="G93" s="38"/>
      <c r="H93" s="38"/>
      <c r="I93" s="38"/>
      <c r="J93" s="39"/>
    </row>
    <row r="94" ht="144">
      <c r="A94" s="29" t="s">
        <v>36</v>
      </c>
      <c r="B94" s="37"/>
      <c r="C94" s="38"/>
      <c r="D94" s="38"/>
      <c r="E94" s="31" t="s">
        <v>144</v>
      </c>
      <c r="F94" s="38"/>
      <c r="G94" s="38"/>
      <c r="H94" s="38"/>
      <c r="I94" s="38"/>
      <c r="J94" s="39"/>
    </row>
    <row r="95">
      <c r="A95" s="29" t="s">
        <v>29</v>
      </c>
      <c r="B95" s="29">
        <v>22</v>
      </c>
      <c r="C95" s="30" t="s">
        <v>145</v>
      </c>
      <c r="D95" s="29" t="s">
        <v>31</v>
      </c>
      <c r="E95" s="31" t="s">
        <v>146</v>
      </c>
      <c r="F95" s="32" t="s">
        <v>88</v>
      </c>
      <c r="G95" s="33">
        <v>5612</v>
      </c>
      <c r="H95" s="34">
        <v>0</v>
      </c>
      <c r="I95" s="35">
        <f>ROUND(G95*H95,P4)</f>
        <v>0</v>
      </c>
      <c r="J95" s="29"/>
      <c r="O95" s="36">
        <f>I95*0.21</f>
        <v>0</v>
      </c>
      <c r="P95">
        <v>3</v>
      </c>
    </row>
    <row r="96" ht="43.2">
      <c r="A96" s="29" t="s">
        <v>34</v>
      </c>
      <c r="B96" s="37"/>
      <c r="C96" s="38"/>
      <c r="D96" s="38"/>
      <c r="E96" s="31" t="s">
        <v>147</v>
      </c>
      <c r="F96" s="38"/>
      <c r="G96" s="38"/>
      <c r="H96" s="38"/>
      <c r="I96" s="38"/>
      <c r="J96" s="39"/>
    </row>
    <row r="97" ht="57.6">
      <c r="A97" s="29" t="s">
        <v>50</v>
      </c>
      <c r="B97" s="37"/>
      <c r="C97" s="38"/>
      <c r="D97" s="38"/>
      <c r="E97" s="43" t="s">
        <v>148</v>
      </c>
      <c r="F97" s="38"/>
      <c r="G97" s="38"/>
      <c r="H97" s="38"/>
      <c r="I97" s="38"/>
      <c r="J97" s="39"/>
    </row>
    <row r="98" ht="115.2">
      <c r="A98" s="29" t="s">
        <v>36</v>
      </c>
      <c r="B98" s="37"/>
      <c r="C98" s="38"/>
      <c r="D98" s="38"/>
      <c r="E98" s="31" t="s">
        <v>149</v>
      </c>
      <c r="F98" s="38"/>
      <c r="G98" s="38"/>
      <c r="H98" s="38"/>
      <c r="I98" s="38"/>
      <c r="J98" s="39"/>
    </row>
    <row r="99">
      <c r="A99" s="29" t="s">
        <v>29</v>
      </c>
      <c r="B99" s="29">
        <v>23</v>
      </c>
      <c r="C99" s="30" t="s">
        <v>150</v>
      </c>
      <c r="D99" s="29" t="s">
        <v>151</v>
      </c>
      <c r="E99" s="31" t="s">
        <v>152</v>
      </c>
      <c r="F99" s="32" t="s">
        <v>88</v>
      </c>
      <c r="G99" s="33">
        <v>43778.324000000001</v>
      </c>
      <c r="H99" s="34">
        <v>0</v>
      </c>
      <c r="I99" s="35">
        <f>ROUND(G99*H99,P4)</f>
        <v>0</v>
      </c>
      <c r="J99" s="29"/>
      <c r="O99" s="36">
        <f>I99*0.21</f>
        <v>0</v>
      </c>
      <c r="P99">
        <v>3</v>
      </c>
    </row>
    <row r="100" ht="43.2">
      <c r="A100" s="29" t="s">
        <v>34</v>
      </c>
      <c r="B100" s="37"/>
      <c r="C100" s="38"/>
      <c r="D100" s="38"/>
      <c r="E100" s="31" t="s">
        <v>153</v>
      </c>
      <c r="F100" s="38"/>
      <c r="G100" s="38"/>
      <c r="H100" s="38"/>
      <c r="I100" s="38"/>
      <c r="J100" s="39"/>
    </row>
    <row r="101">
      <c r="A101" s="29" t="s">
        <v>50</v>
      </c>
      <c r="B101" s="37"/>
      <c r="C101" s="38"/>
      <c r="D101" s="38"/>
      <c r="E101" s="43" t="s">
        <v>154</v>
      </c>
      <c r="F101" s="38"/>
      <c r="G101" s="38"/>
      <c r="H101" s="38"/>
      <c r="I101" s="38"/>
      <c r="J101" s="39"/>
    </row>
    <row r="102" ht="115.2">
      <c r="A102" s="29" t="s">
        <v>36</v>
      </c>
      <c r="B102" s="37"/>
      <c r="C102" s="38"/>
      <c r="D102" s="38"/>
      <c r="E102" s="31" t="s">
        <v>155</v>
      </c>
      <c r="F102" s="38"/>
      <c r="G102" s="38"/>
      <c r="H102" s="38"/>
      <c r="I102" s="38"/>
      <c r="J102" s="39"/>
    </row>
    <row r="103">
      <c r="A103" s="29" t="s">
        <v>29</v>
      </c>
      <c r="B103" s="29">
        <v>24</v>
      </c>
      <c r="C103" s="30" t="s">
        <v>150</v>
      </c>
      <c r="D103" s="29" t="s">
        <v>156</v>
      </c>
      <c r="E103" s="31" t="s">
        <v>152</v>
      </c>
      <c r="F103" s="32" t="s">
        <v>88</v>
      </c>
      <c r="G103" s="33">
        <v>43778.324000000001</v>
      </c>
      <c r="H103" s="34">
        <v>0</v>
      </c>
      <c r="I103" s="35">
        <f>ROUND(G103*H103,P4)</f>
        <v>0</v>
      </c>
      <c r="J103" s="29"/>
      <c r="O103" s="36">
        <f>I103*0.21</f>
        <v>0</v>
      </c>
      <c r="P103">
        <v>3</v>
      </c>
    </row>
    <row r="104" ht="43.2">
      <c r="A104" s="29" t="s">
        <v>34</v>
      </c>
      <c r="B104" s="37"/>
      <c r="C104" s="38"/>
      <c r="D104" s="38"/>
      <c r="E104" s="31" t="s">
        <v>157</v>
      </c>
      <c r="F104" s="38"/>
      <c r="G104" s="38"/>
      <c r="H104" s="38"/>
      <c r="I104" s="38"/>
      <c r="J104" s="39"/>
    </row>
    <row r="105">
      <c r="A105" s="29" t="s">
        <v>50</v>
      </c>
      <c r="B105" s="37"/>
      <c r="C105" s="38"/>
      <c r="D105" s="38"/>
      <c r="E105" s="43" t="s">
        <v>158</v>
      </c>
      <c r="F105" s="38"/>
      <c r="G105" s="38"/>
      <c r="H105" s="38"/>
      <c r="I105" s="38"/>
      <c r="J105" s="39"/>
    </row>
    <row r="106" ht="115.2">
      <c r="A106" s="29" t="s">
        <v>36</v>
      </c>
      <c r="B106" s="37"/>
      <c r="C106" s="38"/>
      <c r="D106" s="38"/>
      <c r="E106" s="31" t="s">
        <v>155</v>
      </c>
      <c r="F106" s="38"/>
      <c r="G106" s="38"/>
      <c r="H106" s="38"/>
      <c r="I106" s="38"/>
      <c r="J106" s="39"/>
    </row>
    <row r="107">
      <c r="A107" s="29" t="s">
        <v>29</v>
      </c>
      <c r="B107" s="29">
        <v>25</v>
      </c>
      <c r="C107" s="30" t="s">
        <v>150</v>
      </c>
      <c r="D107" s="29" t="s">
        <v>159</v>
      </c>
      <c r="E107" s="31" t="s">
        <v>152</v>
      </c>
      <c r="F107" s="32" t="s">
        <v>88</v>
      </c>
      <c r="G107" s="33">
        <v>13224.549000000001</v>
      </c>
      <c r="H107" s="34">
        <v>0</v>
      </c>
      <c r="I107" s="35">
        <f>ROUND(G107*H107,P4)</f>
        <v>0</v>
      </c>
      <c r="J107" s="29"/>
      <c r="O107" s="36">
        <f>I107*0.21</f>
        <v>0</v>
      </c>
      <c r="P107">
        <v>3</v>
      </c>
    </row>
    <row r="108" ht="28.8">
      <c r="A108" s="29" t="s">
        <v>34</v>
      </c>
      <c r="B108" s="37"/>
      <c r="C108" s="38"/>
      <c r="D108" s="38"/>
      <c r="E108" s="31" t="s">
        <v>160</v>
      </c>
      <c r="F108" s="38"/>
      <c r="G108" s="38"/>
      <c r="H108" s="38"/>
      <c r="I108" s="38"/>
      <c r="J108" s="39"/>
    </row>
    <row r="109">
      <c r="A109" s="29" t="s">
        <v>50</v>
      </c>
      <c r="B109" s="37"/>
      <c r="C109" s="38"/>
      <c r="D109" s="38"/>
      <c r="E109" s="43" t="s">
        <v>161</v>
      </c>
      <c r="F109" s="38"/>
      <c r="G109" s="38"/>
      <c r="H109" s="38"/>
      <c r="I109" s="38"/>
      <c r="J109" s="39"/>
    </row>
    <row r="110" ht="115.2">
      <c r="A110" s="29" t="s">
        <v>36</v>
      </c>
      <c r="B110" s="37"/>
      <c r="C110" s="38"/>
      <c r="D110" s="38"/>
      <c r="E110" s="31" t="s">
        <v>155</v>
      </c>
      <c r="F110" s="38"/>
      <c r="G110" s="38"/>
      <c r="H110" s="38"/>
      <c r="I110" s="38"/>
      <c r="J110" s="39"/>
    </row>
    <row r="111">
      <c r="A111" s="29" t="s">
        <v>29</v>
      </c>
      <c r="B111" s="29">
        <v>26</v>
      </c>
      <c r="C111" s="30" t="s">
        <v>162</v>
      </c>
      <c r="D111" s="29" t="s">
        <v>31</v>
      </c>
      <c r="E111" s="31" t="s">
        <v>163</v>
      </c>
      <c r="F111" s="32" t="s">
        <v>88</v>
      </c>
      <c r="G111" s="33">
        <v>43550.724000000002</v>
      </c>
      <c r="H111" s="34">
        <v>0</v>
      </c>
      <c r="I111" s="35">
        <f>ROUND(G111*H111,P4)</f>
        <v>0</v>
      </c>
      <c r="J111" s="29"/>
      <c r="O111" s="36">
        <f>I111*0.21</f>
        <v>0</v>
      </c>
      <c r="P111">
        <v>3</v>
      </c>
    </row>
    <row r="112">
      <c r="A112" s="29" t="s">
        <v>34</v>
      </c>
      <c r="B112" s="37"/>
      <c r="C112" s="38"/>
      <c r="D112" s="38"/>
      <c r="E112" s="31" t="s">
        <v>164</v>
      </c>
      <c r="F112" s="38"/>
      <c r="G112" s="38"/>
      <c r="H112" s="38"/>
      <c r="I112" s="38"/>
      <c r="J112" s="39"/>
    </row>
    <row r="113" ht="216">
      <c r="A113" s="29" t="s">
        <v>50</v>
      </c>
      <c r="B113" s="37"/>
      <c r="C113" s="38"/>
      <c r="D113" s="38"/>
      <c r="E113" s="43" t="s">
        <v>165</v>
      </c>
      <c r="F113" s="38"/>
      <c r="G113" s="38"/>
      <c r="H113" s="38"/>
      <c r="I113" s="38"/>
      <c r="J113" s="39"/>
    </row>
    <row r="114" ht="187.2">
      <c r="A114" s="29" t="s">
        <v>36</v>
      </c>
      <c r="B114" s="37"/>
      <c r="C114" s="38"/>
      <c r="D114" s="38"/>
      <c r="E114" s="31" t="s">
        <v>166</v>
      </c>
      <c r="F114" s="38"/>
      <c r="G114" s="38"/>
      <c r="H114" s="38"/>
      <c r="I114" s="38"/>
      <c r="J114" s="39"/>
    </row>
    <row r="115">
      <c r="A115" s="29" t="s">
        <v>29</v>
      </c>
      <c r="B115" s="29">
        <v>27</v>
      </c>
      <c r="C115" s="30" t="s">
        <v>167</v>
      </c>
      <c r="D115" s="29" t="s">
        <v>31</v>
      </c>
      <c r="E115" s="31" t="s">
        <v>168</v>
      </c>
      <c r="F115" s="32" t="s">
        <v>88</v>
      </c>
      <c r="G115" s="33">
        <v>43778.324000000001</v>
      </c>
      <c r="H115" s="34">
        <v>0</v>
      </c>
      <c r="I115" s="35">
        <f>ROUND(G115*H115,P4)</f>
        <v>0</v>
      </c>
      <c r="J115" s="29"/>
      <c r="O115" s="36">
        <f>I115*0.21</f>
        <v>0</v>
      </c>
      <c r="P115">
        <v>3</v>
      </c>
    </row>
    <row r="116">
      <c r="A116" s="29" t="s">
        <v>34</v>
      </c>
      <c r="B116" s="37"/>
      <c r="C116" s="38"/>
      <c r="D116" s="38"/>
      <c r="E116" s="31" t="s">
        <v>169</v>
      </c>
      <c r="F116" s="38"/>
      <c r="G116" s="38"/>
      <c r="H116" s="38"/>
      <c r="I116" s="38"/>
      <c r="J116" s="39"/>
    </row>
    <row r="117" ht="72">
      <c r="A117" s="29" t="s">
        <v>50</v>
      </c>
      <c r="B117" s="37"/>
      <c r="C117" s="38"/>
      <c r="D117" s="38"/>
      <c r="E117" s="43" t="s">
        <v>170</v>
      </c>
      <c r="F117" s="38"/>
      <c r="G117" s="38"/>
      <c r="H117" s="38"/>
      <c r="I117" s="38"/>
      <c r="J117" s="39"/>
    </row>
    <row r="118" ht="187.2">
      <c r="A118" s="29" t="s">
        <v>36</v>
      </c>
      <c r="B118" s="37"/>
      <c r="C118" s="38"/>
      <c r="D118" s="38"/>
      <c r="E118" s="31" t="s">
        <v>166</v>
      </c>
      <c r="F118" s="38"/>
      <c r="G118" s="38"/>
      <c r="H118" s="38"/>
      <c r="I118" s="38"/>
      <c r="J118" s="39"/>
    </row>
    <row r="119">
      <c r="A119" s="29" t="s">
        <v>29</v>
      </c>
      <c r="B119" s="29">
        <v>28</v>
      </c>
      <c r="C119" s="30" t="s">
        <v>171</v>
      </c>
      <c r="D119" s="29" t="s">
        <v>31</v>
      </c>
      <c r="E119" s="31" t="s">
        <v>172</v>
      </c>
      <c r="F119" s="32" t="s">
        <v>88</v>
      </c>
      <c r="G119" s="33">
        <v>13224.549000000001</v>
      </c>
      <c r="H119" s="34">
        <v>0</v>
      </c>
      <c r="I119" s="35">
        <f>ROUND(G119*H119,P4)</f>
        <v>0</v>
      </c>
      <c r="J119" s="29"/>
      <c r="O119" s="36">
        <f>I119*0.21</f>
        <v>0</v>
      </c>
      <c r="P119">
        <v>3</v>
      </c>
    </row>
    <row r="120" ht="28.8">
      <c r="A120" s="29" t="s">
        <v>34</v>
      </c>
      <c r="B120" s="37"/>
      <c r="C120" s="38"/>
      <c r="D120" s="38"/>
      <c r="E120" s="31" t="s">
        <v>173</v>
      </c>
      <c r="F120" s="38"/>
      <c r="G120" s="38"/>
      <c r="H120" s="38"/>
      <c r="I120" s="38"/>
      <c r="J120" s="39"/>
    </row>
    <row r="121">
      <c r="A121" s="29" t="s">
        <v>50</v>
      </c>
      <c r="B121" s="37"/>
      <c r="C121" s="38"/>
      <c r="D121" s="38"/>
      <c r="E121" s="43" t="s">
        <v>174</v>
      </c>
      <c r="F121" s="38"/>
      <c r="G121" s="38"/>
      <c r="H121" s="38"/>
      <c r="I121" s="38"/>
      <c r="J121" s="39"/>
    </row>
    <row r="122" ht="187.2">
      <c r="A122" s="29" t="s">
        <v>36</v>
      </c>
      <c r="B122" s="37"/>
      <c r="C122" s="38"/>
      <c r="D122" s="38"/>
      <c r="E122" s="31" t="s">
        <v>166</v>
      </c>
      <c r="F122" s="38"/>
      <c r="G122" s="38"/>
      <c r="H122" s="38"/>
      <c r="I122" s="38"/>
      <c r="J122" s="39"/>
    </row>
    <row r="123">
      <c r="A123" s="29" t="s">
        <v>29</v>
      </c>
      <c r="B123" s="29">
        <v>29</v>
      </c>
      <c r="C123" s="30" t="s">
        <v>175</v>
      </c>
      <c r="D123" s="29" t="s">
        <v>31</v>
      </c>
      <c r="E123" s="31" t="s">
        <v>176</v>
      </c>
      <c r="F123" s="32" t="s">
        <v>78</v>
      </c>
      <c r="G123" s="33">
        <v>500</v>
      </c>
      <c r="H123" s="34">
        <v>0</v>
      </c>
      <c r="I123" s="35">
        <f>ROUND(G123*H123,P4)</f>
        <v>0</v>
      </c>
      <c r="J123" s="29"/>
      <c r="O123" s="36">
        <f>I123*0.21</f>
        <v>0</v>
      </c>
      <c r="P123">
        <v>3</v>
      </c>
    </row>
    <row r="124" ht="57.6">
      <c r="A124" s="29" t="s">
        <v>34</v>
      </c>
      <c r="B124" s="37"/>
      <c r="C124" s="38"/>
      <c r="D124" s="38"/>
      <c r="E124" s="31" t="s">
        <v>177</v>
      </c>
      <c r="F124" s="38"/>
      <c r="G124" s="38"/>
      <c r="H124" s="38"/>
      <c r="I124" s="38"/>
      <c r="J124" s="39"/>
    </row>
    <row r="125">
      <c r="A125" s="29" t="s">
        <v>50</v>
      </c>
      <c r="B125" s="37"/>
      <c r="C125" s="38"/>
      <c r="D125" s="38"/>
      <c r="E125" s="43" t="s">
        <v>178</v>
      </c>
      <c r="F125" s="38"/>
      <c r="G125" s="38"/>
      <c r="H125" s="38"/>
      <c r="I125" s="38"/>
      <c r="J125" s="39"/>
    </row>
    <row r="126" ht="100.8">
      <c r="A126" s="29" t="s">
        <v>36</v>
      </c>
      <c r="B126" s="37"/>
      <c r="C126" s="38"/>
      <c r="D126" s="38"/>
      <c r="E126" s="31" t="s">
        <v>179</v>
      </c>
      <c r="F126" s="38"/>
      <c r="G126" s="38"/>
      <c r="H126" s="38"/>
      <c r="I126" s="38"/>
      <c r="J126" s="39"/>
    </row>
    <row r="127">
      <c r="A127" s="29" t="s">
        <v>29</v>
      </c>
      <c r="B127" s="29">
        <v>30</v>
      </c>
      <c r="C127" s="30" t="s">
        <v>180</v>
      </c>
      <c r="D127" s="29" t="s">
        <v>31</v>
      </c>
      <c r="E127" s="31" t="s">
        <v>181</v>
      </c>
      <c r="F127" s="32" t="s">
        <v>78</v>
      </c>
      <c r="G127" s="33">
        <v>6100</v>
      </c>
      <c r="H127" s="34">
        <v>0</v>
      </c>
      <c r="I127" s="35">
        <f>ROUND(G127*H127,P4)</f>
        <v>0</v>
      </c>
      <c r="J127" s="29"/>
      <c r="O127" s="36">
        <f>I127*0.21</f>
        <v>0</v>
      </c>
      <c r="P127">
        <v>3</v>
      </c>
    </row>
    <row r="128" ht="28.8">
      <c r="A128" s="29" t="s">
        <v>34</v>
      </c>
      <c r="B128" s="37"/>
      <c r="C128" s="38"/>
      <c r="D128" s="38"/>
      <c r="E128" s="31" t="s">
        <v>182</v>
      </c>
      <c r="F128" s="38"/>
      <c r="G128" s="38"/>
      <c r="H128" s="38"/>
      <c r="I128" s="38"/>
      <c r="J128" s="39"/>
    </row>
    <row r="129" ht="72">
      <c r="A129" s="29" t="s">
        <v>50</v>
      </c>
      <c r="B129" s="37"/>
      <c r="C129" s="38"/>
      <c r="D129" s="38"/>
      <c r="E129" s="43" t="s">
        <v>183</v>
      </c>
      <c r="F129" s="38"/>
      <c r="G129" s="38"/>
      <c r="H129" s="38"/>
      <c r="I129" s="38"/>
      <c r="J129" s="39"/>
    </row>
    <row r="130" ht="72">
      <c r="A130" s="29" t="s">
        <v>36</v>
      </c>
      <c r="B130" s="37"/>
      <c r="C130" s="38"/>
      <c r="D130" s="38"/>
      <c r="E130" s="31" t="s">
        <v>184</v>
      </c>
      <c r="F130" s="38"/>
      <c r="G130" s="38"/>
      <c r="H130" s="38"/>
      <c r="I130" s="38"/>
      <c r="J130" s="39"/>
    </row>
    <row r="131">
      <c r="A131" s="23" t="s">
        <v>26</v>
      </c>
      <c r="B131" s="24"/>
      <c r="C131" s="25" t="s">
        <v>185</v>
      </c>
      <c r="D131" s="26"/>
      <c r="E131" s="23" t="s">
        <v>186</v>
      </c>
      <c r="F131" s="26"/>
      <c r="G131" s="26"/>
      <c r="H131" s="26"/>
      <c r="I131" s="27">
        <f>SUMIFS(I132:I135,A132:A135,"P")</f>
        <v>0</v>
      </c>
      <c r="J131" s="28"/>
    </row>
    <row r="132">
      <c r="A132" s="29" t="s">
        <v>29</v>
      </c>
      <c r="B132" s="29">
        <v>31</v>
      </c>
      <c r="C132" s="30" t="s">
        <v>187</v>
      </c>
      <c r="D132" s="29" t="s">
        <v>31</v>
      </c>
      <c r="E132" s="31" t="s">
        <v>188</v>
      </c>
      <c r="F132" s="32" t="s">
        <v>88</v>
      </c>
      <c r="G132" s="33">
        <v>7</v>
      </c>
      <c r="H132" s="34">
        <v>0</v>
      </c>
      <c r="I132" s="35">
        <f>ROUND(G132*H132,P4)</f>
        <v>0</v>
      </c>
      <c r="J132" s="29"/>
      <c r="O132" s="36">
        <f>I132*0.21</f>
        <v>0</v>
      </c>
      <c r="P132">
        <v>3</v>
      </c>
    </row>
    <row r="133" ht="115.2">
      <c r="A133" s="29" t="s">
        <v>34</v>
      </c>
      <c r="B133" s="37"/>
      <c r="C133" s="38"/>
      <c r="D133" s="38"/>
      <c r="E133" s="31" t="s">
        <v>189</v>
      </c>
      <c r="F133" s="38"/>
      <c r="G133" s="38"/>
      <c r="H133" s="38"/>
      <c r="I133" s="38"/>
      <c r="J133" s="39"/>
    </row>
    <row r="134">
      <c r="A134" s="29" t="s">
        <v>50</v>
      </c>
      <c r="B134" s="37"/>
      <c r="C134" s="38"/>
      <c r="D134" s="38"/>
      <c r="E134" s="43" t="s">
        <v>190</v>
      </c>
      <c r="F134" s="38"/>
      <c r="G134" s="38"/>
      <c r="H134" s="38"/>
      <c r="I134" s="38"/>
      <c r="J134" s="39"/>
    </row>
    <row r="135" ht="115.2">
      <c r="A135" s="29" t="s">
        <v>36</v>
      </c>
      <c r="B135" s="37"/>
      <c r="C135" s="38"/>
      <c r="D135" s="38"/>
      <c r="E135" s="31" t="s">
        <v>191</v>
      </c>
      <c r="F135" s="38"/>
      <c r="G135" s="38"/>
      <c r="H135" s="38"/>
      <c r="I135" s="38"/>
      <c r="J135" s="39"/>
    </row>
    <row r="136">
      <c r="A136" s="23" t="s">
        <v>26</v>
      </c>
      <c r="B136" s="24"/>
      <c r="C136" s="25" t="s">
        <v>192</v>
      </c>
      <c r="D136" s="26"/>
      <c r="E136" s="23" t="s">
        <v>193</v>
      </c>
      <c r="F136" s="26"/>
      <c r="G136" s="26"/>
      <c r="H136" s="26"/>
      <c r="I136" s="27">
        <f>SUMIFS(I137:I200,A137:A200,"P")</f>
        <v>0</v>
      </c>
      <c r="J136" s="28"/>
    </row>
    <row r="137" ht="28.8">
      <c r="A137" s="29" t="s">
        <v>29</v>
      </c>
      <c r="B137" s="29">
        <v>32</v>
      </c>
      <c r="C137" s="30" t="s">
        <v>194</v>
      </c>
      <c r="D137" s="29" t="s">
        <v>31</v>
      </c>
      <c r="E137" s="31" t="s">
        <v>195</v>
      </c>
      <c r="F137" s="32" t="s">
        <v>78</v>
      </c>
      <c r="G137" s="33">
        <v>743</v>
      </c>
      <c r="H137" s="34">
        <v>0</v>
      </c>
      <c r="I137" s="35">
        <f>ROUND(G137*H137,P4)</f>
        <v>0</v>
      </c>
      <c r="J137" s="29"/>
      <c r="O137" s="36">
        <f>I137*0.21</f>
        <v>0</v>
      </c>
      <c r="P137">
        <v>3</v>
      </c>
    </row>
    <row r="138">
      <c r="A138" s="29" t="s">
        <v>34</v>
      </c>
      <c r="B138" s="37"/>
      <c r="C138" s="38"/>
      <c r="D138" s="38"/>
      <c r="E138" s="44" t="s">
        <v>31</v>
      </c>
      <c r="F138" s="38"/>
      <c r="G138" s="38"/>
      <c r="H138" s="38"/>
      <c r="I138" s="38"/>
      <c r="J138" s="39"/>
    </row>
    <row r="139" ht="187.2">
      <c r="A139" s="29" t="s">
        <v>50</v>
      </c>
      <c r="B139" s="37"/>
      <c r="C139" s="38"/>
      <c r="D139" s="38"/>
      <c r="E139" s="43" t="s">
        <v>196</v>
      </c>
      <c r="F139" s="38"/>
      <c r="G139" s="38"/>
      <c r="H139" s="38"/>
      <c r="I139" s="38"/>
      <c r="J139" s="39"/>
    </row>
    <row r="140" ht="201.6">
      <c r="A140" s="29" t="s">
        <v>36</v>
      </c>
      <c r="B140" s="37"/>
      <c r="C140" s="38"/>
      <c r="D140" s="38"/>
      <c r="E140" s="31" t="s">
        <v>197</v>
      </c>
      <c r="F140" s="38"/>
      <c r="G140" s="38"/>
      <c r="H140" s="38"/>
      <c r="I140" s="38"/>
      <c r="J140" s="39"/>
    </row>
    <row r="141" ht="28.8">
      <c r="A141" s="29" t="s">
        <v>29</v>
      </c>
      <c r="B141" s="29">
        <v>33</v>
      </c>
      <c r="C141" s="30" t="s">
        <v>198</v>
      </c>
      <c r="D141" s="29" t="s">
        <v>31</v>
      </c>
      <c r="E141" s="31" t="s">
        <v>199</v>
      </c>
      <c r="F141" s="32" t="s">
        <v>78</v>
      </c>
      <c r="G141" s="33">
        <v>220.08000000000001</v>
      </c>
      <c r="H141" s="34">
        <v>0</v>
      </c>
      <c r="I141" s="35">
        <f>ROUND(G141*H141,P4)</f>
        <v>0</v>
      </c>
      <c r="J141" s="29"/>
      <c r="O141" s="36">
        <f>I141*0.21</f>
        <v>0</v>
      </c>
      <c r="P141">
        <v>3</v>
      </c>
    </row>
    <row r="142">
      <c r="A142" s="29" t="s">
        <v>34</v>
      </c>
      <c r="B142" s="37"/>
      <c r="C142" s="38"/>
      <c r="D142" s="38"/>
      <c r="E142" s="31" t="s">
        <v>200</v>
      </c>
      <c r="F142" s="38"/>
      <c r="G142" s="38"/>
      <c r="H142" s="38"/>
      <c r="I142" s="38"/>
      <c r="J142" s="39"/>
    </row>
    <row r="143">
      <c r="A143" s="29" t="s">
        <v>50</v>
      </c>
      <c r="B143" s="37"/>
      <c r="C143" s="38"/>
      <c r="D143" s="38"/>
      <c r="E143" s="43" t="s">
        <v>201</v>
      </c>
      <c r="F143" s="38"/>
      <c r="G143" s="38"/>
      <c r="H143" s="38"/>
      <c r="I143" s="38"/>
      <c r="J143" s="39"/>
    </row>
    <row r="144" ht="100.8">
      <c r="A144" s="29" t="s">
        <v>36</v>
      </c>
      <c r="B144" s="37"/>
      <c r="C144" s="38"/>
      <c r="D144" s="38"/>
      <c r="E144" s="31" t="s">
        <v>202</v>
      </c>
      <c r="F144" s="38"/>
      <c r="G144" s="38"/>
      <c r="H144" s="38"/>
      <c r="I144" s="38"/>
      <c r="J144" s="39"/>
    </row>
    <row r="145" ht="28.8">
      <c r="A145" s="29" t="s">
        <v>29</v>
      </c>
      <c r="B145" s="29">
        <v>34</v>
      </c>
      <c r="C145" s="30" t="s">
        <v>203</v>
      </c>
      <c r="D145" s="29" t="s">
        <v>31</v>
      </c>
      <c r="E145" s="31" t="s">
        <v>204</v>
      </c>
      <c r="F145" s="32" t="s">
        <v>78</v>
      </c>
      <c r="G145" s="33">
        <v>173</v>
      </c>
      <c r="H145" s="34">
        <v>0</v>
      </c>
      <c r="I145" s="35">
        <f>ROUND(G145*H145,P4)</f>
        <v>0</v>
      </c>
      <c r="J145" s="29"/>
      <c r="O145" s="36">
        <f>I145*0.21</f>
        <v>0</v>
      </c>
      <c r="P145">
        <v>3</v>
      </c>
    </row>
    <row r="146">
      <c r="A146" s="29" t="s">
        <v>34</v>
      </c>
      <c r="B146" s="37"/>
      <c r="C146" s="38"/>
      <c r="D146" s="38"/>
      <c r="E146" s="31" t="s">
        <v>205</v>
      </c>
      <c r="F146" s="38"/>
      <c r="G146" s="38"/>
      <c r="H146" s="38"/>
      <c r="I146" s="38"/>
      <c r="J146" s="39"/>
    </row>
    <row r="147" ht="72">
      <c r="A147" s="29" t="s">
        <v>50</v>
      </c>
      <c r="B147" s="37"/>
      <c r="C147" s="38"/>
      <c r="D147" s="38"/>
      <c r="E147" s="43" t="s">
        <v>206</v>
      </c>
      <c r="F147" s="38"/>
      <c r="G147" s="38"/>
      <c r="H147" s="38"/>
      <c r="I147" s="38"/>
      <c r="J147" s="39"/>
    </row>
    <row r="148" ht="201.6">
      <c r="A148" s="29" t="s">
        <v>36</v>
      </c>
      <c r="B148" s="37"/>
      <c r="C148" s="38"/>
      <c r="D148" s="38"/>
      <c r="E148" s="31" t="s">
        <v>197</v>
      </c>
      <c r="F148" s="38"/>
      <c r="G148" s="38"/>
      <c r="H148" s="38"/>
      <c r="I148" s="38"/>
      <c r="J148" s="39"/>
    </row>
    <row r="149" ht="28.8">
      <c r="A149" s="29" t="s">
        <v>29</v>
      </c>
      <c r="B149" s="29">
        <v>35</v>
      </c>
      <c r="C149" s="30" t="s">
        <v>207</v>
      </c>
      <c r="D149" s="29" t="s">
        <v>31</v>
      </c>
      <c r="E149" s="31" t="s">
        <v>208</v>
      </c>
      <c r="F149" s="32" t="s">
        <v>78</v>
      </c>
      <c r="G149" s="33">
        <v>20</v>
      </c>
      <c r="H149" s="34">
        <v>0</v>
      </c>
      <c r="I149" s="35">
        <f>ROUND(G149*H149,P4)</f>
        <v>0</v>
      </c>
      <c r="J149" s="29"/>
      <c r="O149" s="36">
        <f>I149*0.21</f>
        <v>0</v>
      </c>
      <c r="P149">
        <v>3</v>
      </c>
    </row>
    <row r="150" ht="28.8">
      <c r="A150" s="29" t="s">
        <v>34</v>
      </c>
      <c r="B150" s="37"/>
      <c r="C150" s="38"/>
      <c r="D150" s="38"/>
      <c r="E150" s="31" t="s">
        <v>209</v>
      </c>
      <c r="F150" s="38"/>
      <c r="G150" s="38"/>
      <c r="H150" s="38"/>
      <c r="I150" s="38"/>
      <c r="J150" s="39"/>
    </row>
    <row r="151">
      <c r="A151" s="29" t="s">
        <v>50</v>
      </c>
      <c r="B151" s="37"/>
      <c r="C151" s="38"/>
      <c r="D151" s="38"/>
      <c r="E151" s="43" t="s">
        <v>118</v>
      </c>
      <c r="F151" s="38"/>
      <c r="G151" s="38"/>
      <c r="H151" s="38"/>
      <c r="I151" s="38"/>
      <c r="J151" s="39"/>
    </row>
    <row r="152" ht="100.8">
      <c r="A152" s="29" t="s">
        <v>36</v>
      </c>
      <c r="B152" s="37"/>
      <c r="C152" s="38"/>
      <c r="D152" s="38"/>
      <c r="E152" s="31" t="s">
        <v>202</v>
      </c>
      <c r="F152" s="38"/>
      <c r="G152" s="38"/>
      <c r="H152" s="38"/>
      <c r="I152" s="38"/>
      <c r="J152" s="39"/>
    </row>
    <row r="153">
      <c r="A153" s="29" t="s">
        <v>29</v>
      </c>
      <c r="B153" s="29">
        <v>36</v>
      </c>
      <c r="C153" s="30" t="s">
        <v>210</v>
      </c>
      <c r="D153" s="29" t="s">
        <v>151</v>
      </c>
      <c r="E153" s="31" t="s">
        <v>211</v>
      </c>
      <c r="F153" s="32" t="s">
        <v>212</v>
      </c>
      <c r="G153" s="33">
        <v>206</v>
      </c>
      <c r="H153" s="34">
        <v>0</v>
      </c>
      <c r="I153" s="35">
        <f>ROUND(G153*H153,P4)</f>
        <v>0</v>
      </c>
      <c r="J153" s="29"/>
      <c r="O153" s="36">
        <f>I153*0.21</f>
        <v>0</v>
      </c>
      <c r="P153">
        <v>3</v>
      </c>
    </row>
    <row r="154">
      <c r="A154" s="29" t="s">
        <v>34</v>
      </c>
      <c r="B154" s="37"/>
      <c r="C154" s="38"/>
      <c r="D154" s="38"/>
      <c r="E154" s="31" t="s">
        <v>213</v>
      </c>
      <c r="F154" s="38"/>
      <c r="G154" s="38"/>
      <c r="H154" s="38"/>
      <c r="I154" s="38"/>
      <c r="J154" s="39"/>
    </row>
    <row r="155">
      <c r="A155" s="29" t="s">
        <v>50</v>
      </c>
      <c r="B155" s="37"/>
      <c r="C155" s="38"/>
      <c r="D155" s="38"/>
      <c r="E155" s="43" t="s">
        <v>214</v>
      </c>
      <c r="F155" s="38"/>
      <c r="G155" s="38"/>
      <c r="H155" s="38"/>
      <c r="I155" s="38"/>
      <c r="J155" s="39"/>
    </row>
    <row r="156" ht="86.4">
      <c r="A156" s="29" t="s">
        <v>36</v>
      </c>
      <c r="B156" s="37"/>
      <c r="C156" s="38"/>
      <c r="D156" s="38"/>
      <c r="E156" s="31" t="s">
        <v>215</v>
      </c>
      <c r="F156" s="38"/>
      <c r="G156" s="38"/>
      <c r="H156" s="38"/>
      <c r="I156" s="38"/>
      <c r="J156" s="39"/>
    </row>
    <row r="157">
      <c r="A157" s="29" t="s">
        <v>29</v>
      </c>
      <c r="B157" s="29">
        <v>37</v>
      </c>
      <c r="C157" s="30" t="s">
        <v>210</v>
      </c>
      <c r="D157" s="29" t="s">
        <v>156</v>
      </c>
      <c r="E157" s="31" t="s">
        <v>211</v>
      </c>
      <c r="F157" s="32" t="s">
        <v>212</v>
      </c>
      <c r="G157" s="33">
        <v>24</v>
      </c>
      <c r="H157" s="34">
        <v>0</v>
      </c>
      <c r="I157" s="35">
        <f>ROUND(G157*H157,P4)</f>
        <v>0</v>
      </c>
      <c r="J157" s="29"/>
      <c r="O157" s="36">
        <f>I157*0.21</f>
        <v>0</v>
      </c>
      <c r="P157">
        <v>3</v>
      </c>
    </row>
    <row r="158">
      <c r="A158" s="29" t="s">
        <v>34</v>
      </c>
      <c r="B158" s="37"/>
      <c r="C158" s="38"/>
      <c r="D158" s="38"/>
      <c r="E158" s="31" t="s">
        <v>216</v>
      </c>
      <c r="F158" s="38"/>
      <c r="G158" s="38"/>
      <c r="H158" s="38"/>
      <c r="I158" s="38"/>
      <c r="J158" s="39"/>
    </row>
    <row r="159">
      <c r="A159" s="29" t="s">
        <v>50</v>
      </c>
      <c r="B159" s="37"/>
      <c r="C159" s="38"/>
      <c r="D159" s="38"/>
      <c r="E159" s="43" t="s">
        <v>217</v>
      </c>
      <c r="F159" s="38"/>
      <c r="G159" s="38"/>
      <c r="H159" s="38"/>
      <c r="I159" s="38"/>
      <c r="J159" s="39"/>
    </row>
    <row r="160" ht="86.4">
      <c r="A160" s="29" t="s">
        <v>36</v>
      </c>
      <c r="B160" s="37"/>
      <c r="C160" s="38"/>
      <c r="D160" s="38"/>
      <c r="E160" s="31" t="s">
        <v>215</v>
      </c>
      <c r="F160" s="38"/>
      <c r="G160" s="38"/>
      <c r="H160" s="38"/>
      <c r="I160" s="38"/>
      <c r="J160" s="39"/>
    </row>
    <row r="161">
      <c r="A161" s="29" t="s">
        <v>29</v>
      </c>
      <c r="B161" s="29">
        <v>38</v>
      </c>
      <c r="C161" s="30" t="s">
        <v>218</v>
      </c>
      <c r="D161" s="29" t="s">
        <v>31</v>
      </c>
      <c r="E161" s="31" t="s">
        <v>219</v>
      </c>
      <c r="F161" s="32" t="s">
        <v>212</v>
      </c>
      <c r="G161" s="33">
        <v>224</v>
      </c>
      <c r="H161" s="34">
        <v>0</v>
      </c>
      <c r="I161" s="35">
        <f>ROUND(G161*H161,P4)</f>
        <v>0</v>
      </c>
      <c r="J161" s="29"/>
      <c r="O161" s="36">
        <f>I161*0.21</f>
        <v>0</v>
      </c>
      <c r="P161">
        <v>3</v>
      </c>
    </row>
    <row r="162">
      <c r="A162" s="29" t="s">
        <v>34</v>
      </c>
      <c r="B162" s="37"/>
      <c r="C162" s="38"/>
      <c r="D162" s="38"/>
      <c r="E162" s="31" t="s">
        <v>220</v>
      </c>
      <c r="F162" s="38"/>
      <c r="G162" s="38"/>
      <c r="H162" s="38"/>
      <c r="I162" s="38"/>
      <c r="J162" s="39"/>
    </row>
    <row r="163">
      <c r="A163" s="29" t="s">
        <v>50</v>
      </c>
      <c r="B163" s="37"/>
      <c r="C163" s="38"/>
      <c r="D163" s="38"/>
      <c r="E163" s="43" t="s">
        <v>221</v>
      </c>
      <c r="F163" s="38"/>
      <c r="G163" s="38"/>
      <c r="H163" s="38"/>
      <c r="I163" s="38"/>
      <c r="J163" s="39"/>
    </row>
    <row r="164" ht="72">
      <c r="A164" s="29" t="s">
        <v>36</v>
      </c>
      <c r="B164" s="37"/>
      <c r="C164" s="38"/>
      <c r="D164" s="38"/>
      <c r="E164" s="31" t="s">
        <v>222</v>
      </c>
      <c r="F164" s="38"/>
      <c r="G164" s="38"/>
      <c r="H164" s="38"/>
      <c r="I164" s="38"/>
      <c r="J164" s="39"/>
    </row>
    <row r="165" ht="28.8">
      <c r="A165" s="29" t="s">
        <v>29</v>
      </c>
      <c r="B165" s="29">
        <v>39</v>
      </c>
      <c r="C165" s="30" t="s">
        <v>223</v>
      </c>
      <c r="D165" s="29" t="s">
        <v>31</v>
      </c>
      <c r="E165" s="31" t="s">
        <v>224</v>
      </c>
      <c r="F165" s="32" t="s">
        <v>212</v>
      </c>
      <c r="G165" s="33">
        <v>18</v>
      </c>
      <c r="H165" s="34">
        <v>0</v>
      </c>
      <c r="I165" s="35">
        <f>ROUND(G165*H165,P4)</f>
        <v>0</v>
      </c>
      <c r="J165" s="29"/>
      <c r="O165" s="36">
        <f>I165*0.21</f>
        <v>0</v>
      </c>
      <c r="P165">
        <v>3</v>
      </c>
    </row>
    <row r="166">
      <c r="A166" s="29" t="s">
        <v>34</v>
      </c>
      <c r="B166" s="37"/>
      <c r="C166" s="38"/>
      <c r="D166" s="38"/>
      <c r="E166" s="44" t="s">
        <v>31</v>
      </c>
      <c r="F166" s="38"/>
      <c r="G166" s="38"/>
      <c r="H166" s="38"/>
      <c r="I166" s="38"/>
      <c r="J166" s="39"/>
    </row>
    <row r="167">
      <c r="A167" s="29" t="s">
        <v>50</v>
      </c>
      <c r="B167" s="37"/>
      <c r="C167" s="38"/>
      <c r="D167" s="38"/>
      <c r="E167" s="43" t="s">
        <v>225</v>
      </c>
      <c r="F167" s="38"/>
      <c r="G167" s="38"/>
      <c r="H167" s="38"/>
      <c r="I167" s="38"/>
      <c r="J167" s="39"/>
    </row>
    <row r="168" ht="86.4">
      <c r="A168" s="29" t="s">
        <v>36</v>
      </c>
      <c r="B168" s="37"/>
      <c r="C168" s="38"/>
      <c r="D168" s="38"/>
      <c r="E168" s="31" t="s">
        <v>215</v>
      </c>
      <c r="F168" s="38"/>
      <c r="G168" s="38"/>
      <c r="H168" s="38"/>
      <c r="I168" s="38"/>
      <c r="J168" s="39"/>
    </row>
    <row r="169">
      <c r="A169" s="29" t="s">
        <v>29</v>
      </c>
      <c r="B169" s="29">
        <v>40</v>
      </c>
      <c r="C169" s="30" t="s">
        <v>226</v>
      </c>
      <c r="D169" s="29" t="s">
        <v>31</v>
      </c>
      <c r="E169" s="31" t="s">
        <v>227</v>
      </c>
      <c r="F169" s="32" t="s">
        <v>212</v>
      </c>
      <c r="G169" s="33">
        <v>14</v>
      </c>
      <c r="H169" s="34">
        <v>0</v>
      </c>
      <c r="I169" s="35">
        <f>ROUND(G169*H169,P4)</f>
        <v>0</v>
      </c>
      <c r="J169" s="29"/>
      <c r="O169" s="36">
        <f>I169*0.21</f>
        <v>0</v>
      </c>
      <c r="P169">
        <v>3</v>
      </c>
    </row>
    <row r="170">
      <c r="A170" s="29" t="s">
        <v>34</v>
      </c>
      <c r="B170" s="37"/>
      <c r="C170" s="38"/>
      <c r="D170" s="38"/>
      <c r="E170" s="44" t="s">
        <v>31</v>
      </c>
      <c r="F170" s="38"/>
      <c r="G170" s="38"/>
      <c r="H170" s="38"/>
      <c r="I170" s="38"/>
      <c r="J170" s="39"/>
    </row>
    <row r="171">
      <c r="A171" s="29" t="s">
        <v>50</v>
      </c>
      <c r="B171" s="37"/>
      <c r="C171" s="38"/>
      <c r="D171" s="38"/>
      <c r="E171" s="43" t="s">
        <v>228</v>
      </c>
      <c r="F171" s="38"/>
      <c r="G171" s="38"/>
      <c r="H171" s="38"/>
      <c r="I171" s="38"/>
      <c r="J171" s="39"/>
    </row>
    <row r="172" ht="86.4">
      <c r="A172" s="29" t="s">
        <v>36</v>
      </c>
      <c r="B172" s="37"/>
      <c r="C172" s="38"/>
      <c r="D172" s="38"/>
      <c r="E172" s="31" t="s">
        <v>229</v>
      </c>
      <c r="F172" s="38"/>
      <c r="G172" s="38"/>
      <c r="H172" s="38"/>
      <c r="I172" s="38"/>
      <c r="J172" s="39"/>
    </row>
    <row r="173">
      <c r="A173" s="29" t="s">
        <v>29</v>
      </c>
      <c r="B173" s="29">
        <v>41</v>
      </c>
      <c r="C173" s="30" t="s">
        <v>230</v>
      </c>
      <c r="D173" s="29" t="s">
        <v>231</v>
      </c>
      <c r="E173" s="31" t="s">
        <v>232</v>
      </c>
      <c r="F173" s="32" t="s">
        <v>212</v>
      </c>
      <c r="G173" s="33">
        <v>14</v>
      </c>
      <c r="H173" s="34">
        <v>0</v>
      </c>
      <c r="I173" s="35">
        <f>ROUND(G173*H173,P4)</f>
        <v>0</v>
      </c>
      <c r="J173" s="29"/>
      <c r="O173" s="36">
        <f>I173*0.21</f>
        <v>0</v>
      </c>
      <c r="P173">
        <v>3</v>
      </c>
    </row>
    <row r="174">
      <c r="A174" s="29" t="s">
        <v>34</v>
      </c>
      <c r="B174" s="37"/>
      <c r="C174" s="38"/>
      <c r="D174" s="38"/>
      <c r="E174" s="31" t="s">
        <v>220</v>
      </c>
      <c r="F174" s="38"/>
      <c r="G174" s="38"/>
      <c r="H174" s="38"/>
      <c r="I174" s="38"/>
      <c r="J174" s="39"/>
    </row>
    <row r="175">
      <c r="A175" s="29" t="s">
        <v>50</v>
      </c>
      <c r="B175" s="37"/>
      <c r="C175" s="38"/>
      <c r="D175" s="38"/>
      <c r="E175" s="43" t="s">
        <v>228</v>
      </c>
      <c r="F175" s="38"/>
      <c r="G175" s="38"/>
      <c r="H175" s="38"/>
      <c r="I175" s="38"/>
      <c r="J175" s="39"/>
    </row>
    <row r="176" ht="43.2">
      <c r="A176" s="29" t="s">
        <v>36</v>
      </c>
      <c r="B176" s="37"/>
      <c r="C176" s="38"/>
      <c r="D176" s="38"/>
      <c r="E176" s="31" t="s">
        <v>233</v>
      </c>
      <c r="F176" s="38"/>
      <c r="G176" s="38"/>
      <c r="H176" s="38"/>
      <c r="I176" s="38"/>
      <c r="J176" s="39"/>
    </row>
    <row r="177" ht="28.8">
      <c r="A177" s="29" t="s">
        <v>29</v>
      </c>
      <c r="B177" s="29">
        <v>42</v>
      </c>
      <c r="C177" s="30" t="s">
        <v>234</v>
      </c>
      <c r="D177" s="29" t="s">
        <v>31</v>
      </c>
      <c r="E177" s="31" t="s">
        <v>235</v>
      </c>
      <c r="F177" s="32" t="s">
        <v>212</v>
      </c>
      <c r="G177" s="33">
        <v>52</v>
      </c>
      <c r="H177" s="34">
        <v>0</v>
      </c>
      <c r="I177" s="35">
        <f>ROUND(G177*H177,P4)</f>
        <v>0</v>
      </c>
      <c r="J177" s="29"/>
      <c r="O177" s="36">
        <f>I177*0.21</f>
        <v>0</v>
      </c>
      <c r="P177">
        <v>3</v>
      </c>
    </row>
    <row r="178">
      <c r="A178" s="29" t="s">
        <v>34</v>
      </c>
      <c r="B178" s="37"/>
      <c r="C178" s="38"/>
      <c r="D178" s="38"/>
      <c r="E178" s="31" t="s">
        <v>236</v>
      </c>
      <c r="F178" s="38"/>
      <c r="G178" s="38"/>
      <c r="H178" s="38"/>
      <c r="I178" s="38"/>
      <c r="J178" s="39"/>
    </row>
    <row r="179">
      <c r="A179" s="29" t="s">
        <v>50</v>
      </c>
      <c r="B179" s="37"/>
      <c r="C179" s="38"/>
      <c r="D179" s="38"/>
      <c r="E179" s="43" t="s">
        <v>237</v>
      </c>
      <c r="F179" s="38"/>
      <c r="G179" s="38"/>
      <c r="H179" s="38"/>
      <c r="I179" s="38"/>
      <c r="J179" s="39"/>
    </row>
    <row r="180" ht="86.4">
      <c r="A180" s="29" t="s">
        <v>36</v>
      </c>
      <c r="B180" s="37"/>
      <c r="C180" s="38"/>
      <c r="D180" s="38"/>
      <c r="E180" s="31" t="s">
        <v>238</v>
      </c>
      <c r="F180" s="38"/>
      <c r="G180" s="38"/>
      <c r="H180" s="38"/>
      <c r="I180" s="38"/>
      <c r="J180" s="39"/>
    </row>
    <row r="181">
      <c r="A181" s="29" t="s">
        <v>29</v>
      </c>
      <c r="B181" s="29">
        <v>43</v>
      </c>
      <c r="C181" s="30" t="s">
        <v>239</v>
      </c>
      <c r="D181" s="29" t="s">
        <v>31</v>
      </c>
      <c r="E181" s="31" t="s">
        <v>240</v>
      </c>
      <c r="F181" s="32" t="s">
        <v>212</v>
      </c>
      <c r="G181" s="33">
        <v>52</v>
      </c>
      <c r="H181" s="34">
        <v>0</v>
      </c>
      <c r="I181" s="35">
        <f>ROUND(G181*H181,P4)</f>
        <v>0</v>
      </c>
      <c r="J181" s="29"/>
      <c r="O181" s="36">
        <f>I181*0.21</f>
        <v>0</v>
      </c>
      <c r="P181">
        <v>3</v>
      </c>
    </row>
    <row r="182">
      <c r="A182" s="29" t="s">
        <v>34</v>
      </c>
      <c r="B182" s="37"/>
      <c r="C182" s="38"/>
      <c r="D182" s="38"/>
      <c r="E182" s="31" t="s">
        <v>241</v>
      </c>
      <c r="F182" s="38"/>
      <c r="G182" s="38"/>
      <c r="H182" s="38"/>
      <c r="I182" s="38"/>
      <c r="J182" s="39"/>
    </row>
    <row r="183">
      <c r="A183" s="29" t="s">
        <v>50</v>
      </c>
      <c r="B183" s="37"/>
      <c r="C183" s="38"/>
      <c r="D183" s="38"/>
      <c r="E183" s="43" t="s">
        <v>237</v>
      </c>
      <c r="F183" s="38"/>
      <c r="G183" s="38"/>
      <c r="H183" s="38"/>
      <c r="I183" s="38"/>
      <c r="J183" s="39"/>
    </row>
    <row r="184" ht="72">
      <c r="A184" s="29" t="s">
        <v>36</v>
      </c>
      <c r="B184" s="37"/>
      <c r="C184" s="38"/>
      <c r="D184" s="38"/>
      <c r="E184" s="31" t="s">
        <v>242</v>
      </c>
      <c r="F184" s="38"/>
      <c r="G184" s="38"/>
      <c r="H184" s="38"/>
      <c r="I184" s="38"/>
      <c r="J184" s="39"/>
    </row>
    <row r="185">
      <c r="A185" s="29" t="s">
        <v>29</v>
      </c>
      <c r="B185" s="29">
        <v>44</v>
      </c>
      <c r="C185" s="30" t="s">
        <v>243</v>
      </c>
      <c r="D185" s="29" t="s">
        <v>31</v>
      </c>
      <c r="E185" s="31" t="s">
        <v>244</v>
      </c>
      <c r="F185" s="32" t="s">
        <v>212</v>
      </c>
      <c r="G185" s="33">
        <v>37</v>
      </c>
      <c r="H185" s="34">
        <v>0</v>
      </c>
      <c r="I185" s="35">
        <f>ROUND(G185*H185,P4)</f>
        <v>0</v>
      </c>
      <c r="J185" s="29"/>
      <c r="O185" s="36">
        <f>I185*0.21</f>
        <v>0</v>
      </c>
      <c r="P185">
        <v>3</v>
      </c>
    </row>
    <row r="186">
      <c r="A186" s="29" t="s">
        <v>34</v>
      </c>
      <c r="B186" s="37"/>
      <c r="C186" s="38"/>
      <c r="D186" s="38"/>
      <c r="E186" s="31" t="s">
        <v>245</v>
      </c>
      <c r="F186" s="38"/>
      <c r="G186" s="38"/>
      <c r="H186" s="38"/>
      <c r="I186" s="38"/>
      <c r="J186" s="39"/>
    </row>
    <row r="187">
      <c r="A187" s="29" t="s">
        <v>50</v>
      </c>
      <c r="B187" s="37"/>
      <c r="C187" s="38"/>
      <c r="D187" s="38"/>
      <c r="E187" s="43" t="s">
        <v>246</v>
      </c>
      <c r="F187" s="38"/>
      <c r="G187" s="38"/>
      <c r="H187" s="38"/>
      <c r="I187" s="38"/>
      <c r="J187" s="39"/>
    </row>
    <row r="188" ht="86.4">
      <c r="A188" s="29" t="s">
        <v>36</v>
      </c>
      <c r="B188" s="37"/>
      <c r="C188" s="38"/>
      <c r="D188" s="38"/>
      <c r="E188" s="31" t="s">
        <v>247</v>
      </c>
      <c r="F188" s="38"/>
      <c r="G188" s="38"/>
      <c r="H188" s="38"/>
      <c r="I188" s="38"/>
      <c r="J188" s="39"/>
    </row>
    <row r="189">
      <c r="A189" s="29" t="s">
        <v>29</v>
      </c>
      <c r="B189" s="29">
        <v>45</v>
      </c>
      <c r="C189" s="30" t="s">
        <v>248</v>
      </c>
      <c r="D189" s="29" t="s">
        <v>31</v>
      </c>
      <c r="E189" s="31" t="s">
        <v>249</v>
      </c>
      <c r="F189" s="32" t="s">
        <v>212</v>
      </c>
      <c r="G189" s="33">
        <v>37</v>
      </c>
      <c r="H189" s="34">
        <v>0</v>
      </c>
      <c r="I189" s="35">
        <f>ROUND(G189*H189,P4)</f>
        <v>0</v>
      </c>
      <c r="J189" s="29"/>
      <c r="O189" s="36">
        <f>I189*0.21</f>
        <v>0</v>
      </c>
      <c r="P189">
        <v>3</v>
      </c>
    </row>
    <row r="190">
      <c r="A190" s="29" t="s">
        <v>34</v>
      </c>
      <c r="B190" s="37"/>
      <c r="C190" s="38"/>
      <c r="D190" s="38"/>
      <c r="E190" s="31" t="s">
        <v>250</v>
      </c>
      <c r="F190" s="38"/>
      <c r="G190" s="38"/>
      <c r="H190" s="38"/>
      <c r="I190" s="38"/>
      <c r="J190" s="39"/>
    </row>
    <row r="191">
      <c r="A191" s="29" t="s">
        <v>50</v>
      </c>
      <c r="B191" s="37"/>
      <c r="C191" s="38"/>
      <c r="D191" s="38"/>
      <c r="E191" s="43" t="s">
        <v>246</v>
      </c>
      <c r="F191" s="38"/>
      <c r="G191" s="38"/>
      <c r="H191" s="38"/>
      <c r="I191" s="38"/>
      <c r="J191" s="39"/>
    </row>
    <row r="192" ht="72">
      <c r="A192" s="29" t="s">
        <v>36</v>
      </c>
      <c r="B192" s="37"/>
      <c r="C192" s="38"/>
      <c r="D192" s="38"/>
      <c r="E192" s="31" t="s">
        <v>242</v>
      </c>
      <c r="F192" s="38"/>
      <c r="G192" s="38"/>
      <c r="H192" s="38"/>
      <c r="I192" s="38"/>
      <c r="J192" s="39"/>
    </row>
    <row r="193">
      <c r="A193" s="29" t="s">
        <v>29</v>
      </c>
      <c r="B193" s="29">
        <v>46</v>
      </c>
      <c r="C193" s="30" t="s">
        <v>251</v>
      </c>
      <c r="D193" s="29" t="s">
        <v>31</v>
      </c>
      <c r="E193" s="31" t="s">
        <v>252</v>
      </c>
      <c r="F193" s="32" t="s">
        <v>88</v>
      </c>
      <c r="G193" s="33">
        <v>2306.1999999999998</v>
      </c>
      <c r="H193" s="34">
        <v>0</v>
      </c>
      <c r="I193" s="35">
        <f>ROUND(G193*H193,P4)</f>
        <v>0</v>
      </c>
      <c r="J193" s="29"/>
      <c r="O193" s="36">
        <f>I193*0.21</f>
        <v>0</v>
      </c>
      <c r="P193">
        <v>3</v>
      </c>
    </row>
    <row r="194" ht="144">
      <c r="A194" s="29" t="s">
        <v>34</v>
      </c>
      <c r="B194" s="37"/>
      <c r="C194" s="38"/>
      <c r="D194" s="38"/>
      <c r="E194" s="31" t="s">
        <v>253</v>
      </c>
      <c r="F194" s="38"/>
      <c r="G194" s="38"/>
      <c r="H194" s="38"/>
      <c r="I194" s="38"/>
      <c r="J194" s="39"/>
    </row>
    <row r="195">
      <c r="A195" s="29" t="s">
        <v>50</v>
      </c>
      <c r="B195" s="37"/>
      <c r="C195" s="38"/>
      <c r="D195" s="38"/>
      <c r="E195" s="43" t="s">
        <v>254</v>
      </c>
      <c r="F195" s="38"/>
      <c r="G195" s="38"/>
      <c r="H195" s="38"/>
      <c r="I195" s="38"/>
      <c r="J195" s="39"/>
    </row>
    <row r="196" ht="100.8">
      <c r="A196" s="29" t="s">
        <v>36</v>
      </c>
      <c r="B196" s="37"/>
      <c r="C196" s="38"/>
      <c r="D196" s="38"/>
      <c r="E196" s="31" t="s">
        <v>255</v>
      </c>
      <c r="F196" s="38"/>
      <c r="G196" s="38"/>
      <c r="H196" s="38"/>
      <c r="I196" s="38"/>
      <c r="J196" s="39"/>
    </row>
    <row r="197">
      <c r="A197" s="29" t="s">
        <v>29</v>
      </c>
      <c r="B197" s="29">
        <v>47</v>
      </c>
      <c r="C197" s="30" t="s">
        <v>256</v>
      </c>
      <c r="D197" s="29" t="s">
        <v>31</v>
      </c>
      <c r="E197" s="31" t="s">
        <v>257</v>
      </c>
      <c r="F197" s="32" t="s">
        <v>88</v>
      </c>
      <c r="G197" s="33">
        <v>45074.057000000001</v>
      </c>
      <c r="H197" s="34">
        <v>0</v>
      </c>
      <c r="I197" s="35">
        <f>ROUND(G197*H197,P4)</f>
        <v>0</v>
      </c>
      <c r="J197" s="29"/>
      <c r="O197" s="36">
        <f>I197*0.21</f>
        <v>0</v>
      </c>
      <c r="P197">
        <v>3</v>
      </c>
    </row>
    <row r="198">
      <c r="A198" s="29" t="s">
        <v>34</v>
      </c>
      <c r="B198" s="37"/>
      <c r="C198" s="38"/>
      <c r="D198" s="38"/>
      <c r="E198" s="31" t="s">
        <v>258</v>
      </c>
      <c r="F198" s="38"/>
      <c r="G198" s="38"/>
      <c r="H198" s="38"/>
      <c r="I198" s="38"/>
      <c r="J198" s="39"/>
    </row>
    <row r="199">
      <c r="A199" s="29" t="s">
        <v>50</v>
      </c>
      <c r="B199" s="37"/>
      <c r="C199" s="38"/>
      <c r="D199" s="38"/>
      <c r="E199" s="43" t="s">
        <v>259</v>
      </c>
      <c r="F199" s="38"/>
      <c r="G199" s="38"/>
      <c r="H199" s="38"/>
      <c r="I199" s="38"/>
      <c r="J199" s="39"/>
    </row>
    <row r="200" ht="72">
      <c r="A200" s="29" t="s">
        <v>36</v>
      </c>
      <c r="B200" s="40"/>
      <c r="C200" s="41"/>
      <c r="D200" s="41"/>
      <c r="E200" s="31" t="s">
        <v>260</v>
      </c>
      <c r="F200" s="41"/>
      <c r="G200" s="41"/>
      <c r="H200" s="41"/>
      <c r="I200" s="41"/>
      <c r="J200" s="42"/>
    </row>
  </sheetData>
  <sheetProtection sheet="1" objects="1" scenarios="1" spinCount="100000" saltValue="XySpT0lCOVKkaYzx/xfgdqQ01LAigMxRGJk7OZoV2HiHIwyak+2kX10QLw2YMBjL2zdQ/LMcn7FAdWv1kALtqA==" hashValue="LFHkTOTqSar20kaXf/1qC20uTcnRmL2QOXoDU7zIUAyvbPzLyrkf3yxJRP+o854NbapXJD+JXy1hKou2Y8jdVw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261</v>
      </c>
      <c r="I3" s="16">
        <f>SUMIFS(I9:I36,A9:A36,"SD")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261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SUMIFS(I10:I36,A10:A36,"P")</f>
        <v>0</v>
      </c>
      <c r="J9" s="28"/>
    </row>
    <row r="10" ht="28.8">
      <c r="A10" s="29" t="s">
        <v>29</v>
      </c>
      <c r="B10" s="29">
        <v>1</v>
      </c>
      <c r="C10" s="30" t="s">
        <v>262</v>
      </c>
      <c r="D10" s="29" t="s">
        <v>231</v>
      </c>
      <c r="E10" s="31" t="s">
        <v>263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44" t="s">
        <v>31</v>
      </c>
      <c r="F11" s="38"/>
      <c r="G11" s="38"/>
      <c r="H11" s="38"/>
      <c r="I11" s="38"/>
      <c r="J11" s="39"/>
    </row>
    <row r="12">
      <c r="A12" s="29" t="s">
        <v>36</v>
      </c>
      <c r="B12" s="37"/>
      <c r="C12" s="38"/>
      <c r="D12" s="38"/>
      <c r="E12" s="44" t="s">
        <v>31</v>
      </c>
      <c r="F12" s="38"/>
      <c r="G12" s="38"/>
      <c r="H12" s="38"/>
      <c r="I12" s="38"/>
      <c r="J12" s="39"/>
    </row>
    <row r="13">
      <c r="A13" s="29" t="s">
        <v>29</v>
      </c>
      <c r="B13" s="29">
        <v>2</v>
      </c>
      <c r="C13" s="30" t="s">
        <v>264</v>
      </c>
      <c r="D13" s="29" t="s">
        <v>231</v>
      </c>
      <c r="E13" s="31" t="s">
        <v>265</v>
      </c>
      <c r="F13" s="32" t="s">
        <v>33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44" t="s">
        <v>31</v>
      </c>
      <c r="F14" s="38"/>
      <c r="G14" s="38"/>
      <c r="H14" s="38"/>
      <c r="I14" s="38"/>
      <c r="J14" s="39"/>
    </row>
    <row r="15">
      <c r="A15" s="29" t="s">
        <v>36</v>
      </c>
      <c r="B15" s="37"/>
      <c r="C15" s="38"/>
      <c r="D15" s="38"/>
      <c r="E15" s="44" t="s">
        <v>31</v>
      </c>
      <c r="F15" s="38"/>
      <c r="G15" s="38"/>
      <c r="H15" s="38"/>
      <c r="I15" s="38"/>
      <c r="J15" s="39"/>
    </row>
    <row r="16">
      <c r="A16" s="29" t="s">
        <v>29</v>
      </c>
      <c r="B16" s="29">
        <v>3</v>
      </c>
      <c r="C16" s="30" t="s">
        <v>266</v>
      </c>
      <c r="D16" s="29" t="s">
        <v>231</v>
      </c>
      <c r="E16" s="31" t="s">
        <v>267</v>
      </c>
      <c r="F16" s="32" t="s">
        <v>33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34</v>
      </c>
      <c r="B17" s="37"/>
      <c r="C17" s="38"/>
      <c r="D17" s="38"/>
      <c r="E17" s="44" t="s">
        <v>31</v>
      </c>
      <c r="F17" s="38"/>
      <c r="G17" s="38"/>
      <c r="H17" s="38"/>
      <c r="I17" s="38"/>
      <c r="J17" s="39"/>
    </row>
    <row r="18">
      <c r="A18" s="29" t="s">
        <v>36</v>
      </c>
      <c r="B18" s="37"/>
      <c r="C18" s="38"/>
      <c r="D18" s="38"/>
      <c r="E18" s="44" t="s">
        <v>31</v>
      </c>
      <c r="F18" s="38"/>
      <c r="G18" s="38"/>
      <c r="H18" s="38"/>
      <c r="I18" s="38"/>
      <c r="J18" s="39"/>
    </row>
    <row r="19" ht="28.8">
      <c r="A19" s="29" t="s">
        <v>29</v>
      </c>
      <c r="B19" s="29">
        <v>4</v>
      </c>
      <c r="C19" s="30" t="s">
        <v>268</v>
      </c>
      <c r="D19" s="29" t="s">
        <v>231</v>
      </c>
      <c r="E19" s="31" t="s">
        <v>269</v>
      </c>
      <c r="F19" s="32" t="s">
        <v>33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44" t="s">
        <v>31</v>
      </c>
      <c r="F20" s="38"/>
      <c r="G20" s="38"/>
      <c r="H20" s="38"/>
      <c r="I20" s="38"/>
      <c r="J20" s="39"/>
    </row>
    <row r="21">
      <c r="A21" s="29" t="s">
        <v>36</v>
      </c>
      <c r="B21" s="37"/>
      <c r="C21" s="38"/>
      <c r="D21" s="38"/>
      <c r="E21" s="44" t="s">
        <v>31</v>
      </c>
      <c r="F21" s="38"/>
      <c r="G21" s="38"/>
      <c r="H21" s="38"/>
      <c r="I21" s="38"/>
      <c r="J21" s="39"/>
    </row>
    <row r="22" ht="28.8">
      <c r="A22" s="29" t="s">
        <v>29</v>
      </c>
      <c r="B22" s="29">
        <v>5</v>
      </c>
      <c r="C22" s="30" t="s">
        <v>270</v>
      </c>
      <c r="D22" s="29" t="s">
        <v>231</v>
      </c>
      <c r="E22" s="31" t="s">
        <v>271</v>
      </c>
      <c r="F22" s="32" t="s">
        <v>33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44" t="s">
        <v>31</v>
      </c>
      <c r="F23" s="38"/>
      <c r="G23" s="38"/>
      <c r="H23" s="38"/>
      <c r="I23" s="38"/>
      <c r="J23" s="39"/>
    </row>
    <row r="24">
      <c r="A24" s="29" t="s">
        <v>36</v>
      </c>
      <c r="B24" s="37"/>
      <c r="C24" s="38"/>
      <c r="D24" s="38"/>
      <c r="E24" s="44" t="s">
        <v>31</v>
      </c>
      <c r="F24" s="38"/>
      <c r="G24" s="38"/>
      <c r="H24" s="38"/>
      <c r="I24" s="38"/>
      <c r="J24" s="39"/>
    </row>
    <row r="25" ht="28.8">
      <c r="A25" s="29" t="s">
        <v>29</v>
      </c>
      <c r="B25" s="29">
        <v>8</v>
      </c>
      <c r="C25" s="30" t="s">
        <v>272</v>
      </c>
      <c r="D25" s="29" t="s">
        <v>231</v>
      </c>
      <c r="E25" s="31" t="s">
        <v>273</v>
      </c>
      <c r="F25" s="32" t="s">
        <v>33</v>
      </c>
      <c r="G25" s="33">
        <v>1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34</v>
      </c>
      <c r="B26" s="37"/>
      <c r="C26" s="38"/>
      <c r="D26" s="38"/>
      <c r="E26" s="44" t="s">
        <v>31</v>
      </c>
      <c r="F26" s="38"/>
      <c r="G26" s="38"/>
      <c r="H26" s="38"/>
      <c r="I26" s="38"/>
      <c r="J26" s="39"/>
    </row>
    <row r="27">
      <c r="A27" s="29" t="s">
        <v>36</v>
      </c>
      <c r="B27" s="37"/>
      <c r="C27" s="38"/>
      <c r="D27" s="38"/>
      <c r="E27" s="44" t="s">
        <v>31</v>
      </c>
      <c r="F27" s="38"/>
      <c r="G27" s="38"/>
      <c r="H27" s="38"/>
      <c r="I27" s="38"/>
      <c r="J27" s="39"/>
    </row>
    <row r="28" ht="28.8">
      <c r="A28" s="29" t="s">
        <v>29</v>
      </c>
      <c r="B28" s="29">
        <v>14</v>
      </c>
      <c r="C28" s="30" t="s">
        <v>274</v>
      </c>
      <c r="D28" s="29" t="s">
        <v>231</v>
      </c>
      <c r="E28" s="31" t="s">
        <v>275</v>
      </c>
      <c r="F28" s="32" t="s">
        <v>33</v>
      </c>
      <c r="G28" s="33">
        <v>1</v>
      </c>
      <c r="H28" s="34">
        <v>0</v>
      </c>
      <c r="I28" s="35">
        <f>ROUND(G28*H28,P4)</f>
        <v>0</v>
      </c>
      <c r="J28" s="29"/>
      <c r="O28" s="36">
        <f>I28*0.21</f>
        <v>0</v>
      </c>
      <c r="P28">
        <v>3</v>
      </c>
    </row>
    <row r="29">
      <c r="A29" s="29" t="s">
        <v>34</v>
      </c>
      <c r="B29" s="37"/>
      <c r="C29" s="38"/>
      <c r="D29" s="38"/>
      <c r="E29" s="44" t="s">
        <v>31</v>
      </c>
      <c r="F29" s="38"/>
      <c r="G29" s="38"/>
      <c r="H29" s="38"/>
      <c r="I29" s="38"/>
      <c r="J29" s="39"/>
    </row>
    <row r="30">
      <c r="A30" s="29" t="s">
        <v>36</v>
      </c>
      <c r="B30" s="37"/>
      <c r="C30" s="38"/>
      <c r="D30" s="38"/>
      <c r="E30" s="44" t="s">
        <v>31</v>
      </c>
      <c r="F30" s="38"/>
      <c r="G30" s="38"/>
      <c r="H30" s="38"/>
      <c r="I30" s="38"/>
      <c r="J30" s="39"/>
    </row>
    <row r="31">
      <c r="A31" s="29" t="s">
        <v>29</v>
      </c>
      <c r="B31" s="29">
        <v>15</v>
      </c>
      <c r="C31" s="30" t="s">
        <v>276</v>
      </c>
      <c r="D31" s="29" t="s">
        <v>231</v>
      </c>
      <c r="E31" s="31" t="s">
        <v>277</v>
      </c>
      <c r="F31" s="32" t="s">
        <v>33</v>
      </c>
      <c r="G31" s="33">
        <v>1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>
      <c r="A32" s="29" t="s">
        <v>34</v>
      </c>
      <c r="B32" s="37"/>
      <c r="C32" s="38"/>
      <c r="D32" s="38"/>
      <c r="E32" s="44" t="s">
        <v>31</v>
      </c>
      <c r="F32" s="38"/>
      <c r="G32" s="38"/>
      <c r="H32" s="38"/>
      <c r="I32" s="38"/>
      <c r="J32" s="39"/>
    </row>
    <row r="33">
      <c r="A33" s="29" t="s">
        <v>36</v>
      </c>
      <c r="B33" s="37"/>
      <c r="C33" s="38"/>
      <c r="D33" s="38"/>
      <c r="E33" s="44" t="s">
        <v>31</v>
      </c>
      <c r="F33" s="38"/>
      <c r="G33" s="38"/>
      <c r="H33" s="38"/>
      <c r="I33" s="38"/>
      <c r="J33" s="39"/>
    </row>
    <row r="34">
      <c r="A34" s="29" t="s">
        <v>29</v>
      </c>
      <c r="B34" s="29">
        <v>18</v>
      </c>
      <c r="C34" s="30" t="s">
        <v>278</v>
      </c>
      <c r="D34" s="29" t="s">
        <v>231</v>
      </c>
      <c r="E34" s="31" t="s">
        <v>279</v>
      </c>
      <c r="F34" s="32" t="s">
        <v>33</v>
      </c>
      <c r="G34" s="33">
        <v>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44" t="s">
        <v>31</v>
      </c>
      <c r="F35" s="38"/>
      <c r="G35" s="38"/>
      <c r="H35" s="38"/>
      <c r="I35" s="38"/>
      <c r="J35" s="39"/>
    </row>
    <row r="36">
      <c r="A36" s="29" t="s">
        <v>36</v>
      </c>
      <c r="B36" s="40"/>
      <c r="C36" s="41"/>
      <c r="D36" s="41"/>
      <c r="E36" s="45" t="s">
        <v>31</v>
      </c>
      <c r="F36" s="41"/>
      <c r="G36" s="41"/>
      <c r="H36" s="41"/>
      <c r="I36" s="41"/>
      <c r="J36" s="42"/>
    </row>
  </sheetData>
  <sheetProtection sheet="1" objects="1" scenarios="1" spinCount="100000" saltValue="0jYIL861CNI934BiT1HDHCc8GW1UWnOgCTGPwM0w/p2OT4OHE3P4Nu2PQVafvqLEKo7w47OxgVs5ySEDqM8Y6Q==" hashValue="ZBvOKueEwa7gLpkRo/GayVITogQ2YwgF5TtwwR4kfsXXnv5OUl9qJaXd5n9/yuX/MlycW+ubnEgpKws8OfJxTg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Blinková Jana</dc:creator>
  <cp:lastModifiedBy>Blinková Jana</cp:lastModifiedBy>
  <dcterms:created xsi:type="dcterms:W3CDTF">2025-02-05T15:18:53Z</dcterms:created>
  <dcterms:modified xsi:type="dcterms:W3CDTF">2025-02-05T15:18:54Z</dcterms:modified>
</cp:coreProperties>
</file>